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xr:revisionPtr revIDLastSave="0" documentId="8_{46EB1C76-08AE-384B-BDD6-012DFF8ADE77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Nasıl kullanılır" sheetId="1" r:id="rId1"/>
    <sheet name="12 saat - 4 kişi" sheetId="2" r:id="rId2"/>
    <sheet name="12 saat - 5 kişi" sheetId="3" r:id="rId3"/>
    <sheet name="12 saat - 3 kişi (gece)" sheetId="4" r:id="rId4"/>
    <sheet name="Boş çizelge" sheetId="5" r:id="rId5"/>
  </sheets>
  <definedNames>
    <definedName name="_xlnm.Print_Area" localSheetId="3">'12 saat - 3 kişi (gece)'!$A$1:$AL$44</definedName>
    <definedName name="_xlnm.Print_Area" localSheetId="1">'12 saat - 4 kişi'!$A$1:$AL$44</definedName>
    <definedName name="_xlnm.Print_Area" localSheetId="2">'12 saat - 5 kişi'!$A$1:$AL$44</definedName>
    <definedName name="_xlnm.Print_Area" localSheetId="4">'Boş çizelge'!$A$1:$AL$44</definedName>
    <definedName name="_xlnm.Print_Area" localSheetId="0">'Nasıl kullanılır'!$A$1:$B$31</definedName>
    <definedName name="_xlnm.Print_Titles" localSheetId="3">'12 saat - 3 kişi (gece)'!$4:$5</definedName>
    <definedName name="_xlnm.Print_Titles" localSheetId="1">'12 saat - 4 kişi'!$4:$5</definedName>
    <definedName name="_xlnm.Print_Titles" localSheetId="2">'12 saat - 5 kişi'!$4:$5</definedName>
    <definedName name="_xlnm.Print_Titles" localSheetId="4">'Boş çizelge'!$4:$5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9" i="5" l="1"/>
  <c r="L39" i="5"/>
  <c r="AP38" i="5"/>
  <c r="L38" i="5"/>
  <c r="AP37" i="5"/>
  <c r="L37" i="5"/>
  <c r="AP36" i="5"/>
  <c r="L36" i="5"/>
  <c r="AP35" i="5"/>
  <c r="L35" i="5"/>
  <c r="B31" i="5"/>
  <c r="AL25" i="5"/>
  <c r="AK25" i="5"/>
  <c r="AJ25" i="5"/>
  <c r="AI25" i="5"/>
  <c r="AH25" i="5"/>
  <c r="AL24" i="5"/>
  <c r="AK24" i="5"/>
  <c r="AJ24" i="5"/>
  <c r="AI24" i="5"/>
  <c r="AH24" i="5"/>
  <c r="AL23" i="5"/>
  <c r="AK23" i="5"/>
  <c r="AJ23" i="5"/>
  <c r="AI23" i="5"/>
  <c r="AH23" i="5"/>
  <c r="AL22" i="5"/>
  <c r="AK22" i="5"/>
  <c r="AJ22" i="5"/>
  <c r="AI22" i="5"/>
  <c r="AH22" i="5"/>
  <c r="AL21" i="5"/>
  <c r="AK21" i="5"/>
  <c r="AJ21" i="5"/>
  <c r="AI21" i="5"/>
  <c r="AH21" i="5"/>
  <c r="AL20" i="5"/>
  <c r="AK20" i="5"/>
  <c r="AJ20" i="5"/>
  <c r="AI20" i="5"/>
  <c r="AH20" i="5"/>
  <c r="AL19" i="5"/>
  <c r="AK19" i="5"/>
  <c r="AJ19" i="5"/>
  <c r="AI19" i="5"/>
  <c r="AH19" i="5"/>
  <c r="AL18" i="5"/>
  <c r="AK18" i="5"/>
  <c r="AJ18" i="5"/>
  <c r="AI18" i="5"/>
  <c r="AH18" i="5"/>
  <c r="AL17" i="5"/>
  <c r="AK17" i="5"/>
  <c r="AJ17" i="5"/>
  <c r="AI17" i="5"/>
  <c r="AH17" i="5"/>
  <c r="AL16" i="5"/>
  <c r="AK16" i="5"/>
  <c r="AJ16" i="5"/>
  <c r="AI16" i="5"/>
  <c r="AH16" i="5"/>
  <c r="AL15" i="5"/>
  <c r="AK15" i="5"/>
  <c r="AJ15" i="5"/>
  <c r="AI15" i="5"/>
  <c r="AH15" i="5"/>
  <c r="AL14" i="5"/>
  <c r="AK14" i="5"/>
  <c r="AJ14" i="5"/>
  <c r="AI14" i="5"/>
  <c r="AH14" i="5"/>
  <c r="AL13" i="5"/>
  <c r="AK13" i="5"/>
  <c r="AJ13" i="5"/>
  <c r="AI13" i="5"/>
  <c r="AH13" i="5"/>
  <c r="AL12" i="5"/>
  <c r="AK12" i="5"/>
  <c r="AJ12" i="5"/>
  <c r="AI12" i="5"/>
  <c r="AH12" i="5"/>
  <c r="AL11" i="5"/>
  <c r="AK11" i="5"/>
  <c r="AJ11" i="5"/>
  <c r="AI11" i="5"/>
  <c r="AH11" i="5"/>
  <c r="AL10" i="5"/>
  <c r="AK10" i="5"/>
  <c r="AJ10" i="5"/>
  <c r="AI10" i="5"/>
  <c r="AH10" i="5"/>
  <c r="AL9" i="5"/>
  <c r="AK9" i="5"/>
  <c r="AJ9" i="5"/>
  <c r="AI9" i="5"/>
  <c r="AH9" i="5"/>
  <c r="AL8" i="5"/>
  <c r="AK8" i="5"/>
  <c r="AJ8" i="5"/>
  <c r="AI8" i="5"/>
  <c r="AH8" i="5"/>
  <c r="AL7" i="5"/>
  <c r="AK7" i="5"/>
  <c r="AJ7" i="5"/>
  <c r="AI7" i="5"/>
  <c r="AH7" i="5"/>
  <c r="AL6" i="5"/>
  <c r="AK6" i="5"/>
  <c r="AJ6" i="5"/>
  <c r="AI6" i="5"/>
  <c r="AH6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AP39" i="4"/>
  <c r="L39" i="4"/>
  <c r="AP38" i="4"/>
  <c r="L38" i="4"/>
  <c r="AP37" i="4"/>
  <c r="L37" i="4"/>
  <c r="AP36" i="4"/>
  <c r="L36" i="4"/>
  <c r="AP35" i="4"/>
  <c r="L35" i="4"/>
  <c r="B31" i="4"/>
  <c r="AL25" i="4"/>
  <c r="AK25" i="4"/>
  <c r="AJ25" i="4"/>
  <c r="AI25" i="4"/>
  <c r="AH25" i="4"/>
  <c r="AL24" i="4"/>
  <c r="AK24" i="4"/>
  <c r="AJ24" i="4"/>
  <c r="AI24" i="4"/>
  <c r="AH24" i="4"/>
  <c r="AL23" i="4"/>
  <c r="AK23" i="4"/>
  <c r="AJ23" i="4"/>
  <c r="AI23" i="4"/>
  <c r="AH23" i="4"/>
  <c r="AL22" i="4"/>
  <c r="AK22" i="4"/>
  <c r="AJ22" i="4"/>
  <c r="AI22" i="4"/>
  <c r="AH22" i="4"/>
  <c r="AL21" i="4"/>
  <c r="AK21" i="4"/>
  <c r="AJ21" i="4"/>
  <c r="AI21" i="4"/>
  <c r="AH21" i="4"/>
  <c r="AL20" i="4"/>
  <c r="AK20" i="4"/>
  <c r="AJ20" i="4"/>
  <c r="AI20" i="4"/>
  <c r="AH20" i="4"/>
  <c r="AL19" i="4"/>
  <c r="AK19" i="4"/>
  <c r="AJ19" i="4"/>
  <c r="AI19" i="4"/>
  <c r="AH19" i="4"/>
  <c r="AL18" i="4"/>
  <c r="AK18" i="4"/>
  <c r="AJ18" i="4"/>
  <c r="AI18" i="4"/>
  <c r="AH18" i="4"/>
  <c r="AL17" i="4"/>
  <c r="AK17" i="4"/>
  <c r="AJ17" i="4"/>
  <c r="AI17" i="4"/>
  <c r="AH17" i="4"/>
  <c r="AL16" i="4"/>
  <c r="AK16" i="4"/>
  <c r="AJ16" i="4"/>
  <c r="AI16" i="4"/>
  <c r="AH16" i="4"/>
  <c r="AL15" i="4"/>
  <c r="AK15" i="4"/>
  <c r="AJ15" i="4"/>
  <c r="AI15" i="4"/>
  <c r="AH15" i="4"/>
  <c r="AL14" i="4"/>
  <c r="AK14" i="4"/>
  <c r="AJ14" i="4"/>
  <c r="AI14" i="4"/>
  <c r="AH14" i="4"/>
  <c r="AL13" i="4"/>
  <c r="AK13" i="4"/>
  <c r="AJ13" i="4"/>
  <c r="AI13" i="4"/>
  <c r="AH13" i="4"/>
  <c r="AL12" i="4"/>
  <c r="AK12" i="4"/>
  <c r="AJ12" i="4"/>
  <c r="AI12" i="4"/>
  <c r="AH12" i="4"/>
  <c r="AL11" i="4"/>
  <c r="AK11" i="4"/>
  <c r="AJ11" i="4"/>
  <c r="AI11" i="4"/>
  <c r="AH11" i="4"/>
  <c r="AL10" i="4"/>
  <c r="AK10" i="4"/>
  <c r="AJ10" i="4"/>
  <c r="AI10" i="4"/>
  <c r="AH10" i="4"/>
  <c r="AL9" i="4"/>
  <c r="AK9" i="4"/>
  <c r="AJ9" i="4"/>
  <c r="AI9" i="4"/>
  <c r="AH9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AP39" i="3"/>
  <c r="L39" i="3"/>
  <c r="AP38" i="3"/>
  <c r="L38" i="3"/>
  <c r="AP37" i="3"/>
  <c r="L37" i="3"/>
  <c r="AP36" i="3"/>
  <c r="L36" i="3"/>
  <c r="AP35" i="3"/>
  <c r="L35" i="3"/>
  <c r="B31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AL23" i="3"/>
  <c r="AK23" i="3"/>
  <c r="AJ23" i="3"/>
  <c r="AI23" i="3"/>
  <c r="AH23" i="3"/>
  <c r="AG23" i="3"/>
  <c r="AF23" i="3"/>
  <c r="AE23" i="3"/>
  <c r="AD23" i="3"/>
  <c r="AC23" i="3"/>
  <c r="AL22" i="3"/>
  <c r="AK22" i="3"/>
  <c r="AJ22" i="3"/>
  <c r="AI22" i="3"/>
  <c r="AH22" i="3"/>
  <c r="AL21" i="3"/>
  <c r="AK21" i="3"/>
  <c r="AJ21" i="3"/>
  <c r="AI21" i="3"/>
  <c r="AH21" i="3"/>
  <c r="AL20" i="3"/>
  <c r="AK20" i="3"/>
  <c r="AJ20" i="3"/>
  <c r="AI20" i="3"/>
  <c r="AH20" i="3"/>
  <c r="AL19" i="3"/>
  <c r="AK19" i="3"/>
  <c r="AJ19" i="3"/>
  <c r="AI19" i="3"/>
  <c r="AH19" i="3"/>
  <c r="AL18" i="3"/>
  <c r="AK18" i="3"/>
  <c r="AJ18" i="3"/>
  <c r="AI18" i="3"/>
  <c r="AH18" i="3"/>
  <c r="AL17" i="3"/>
  <c r="AK17" i="3"/>
  <c r="AJ17" i="3"/>
  <c r="AI17" i="3"/>
  <c r="AH17" i="3"/>
  <c r="AL16" i="3"/>
  <c r="AK16" i="3"/>
  <c r="AJ16" i="3"/>
  <c r="AI16" i="3"/>
  <c r="AH16" i="3"/>
  <c r="AL15" i="3"/>
  <c r="AK15" i="3"/>
  <c r="AJ15" i="3"/>
  <c r="AI15" i="3"/>
  <c r="AH15" i="3"/>
  <c r="AL14" i="3"/>
  <c r="AK14" i="3"/>
  <c r="AJ14" i="3"/>
  <c r="AI14" i="3"/>
  <c r="AH14" i="3"/>
  <c r="AL13" i="3"/>
  <c r="AK13" i="3"/>
  <c r="AJ13" i="3"/>
  <c r="AI13" i="3"/>
  <c r="AH13" i="3"/>
  <c r="AL12" i="3"/>
  <c r="AK12" i="3"/>
  <c r="AJ12" i="3"/>
  <c r="AI12" i="3"/>
  <c r="AH12" i="3"/>
  <c r="AL11" i="3"/>
  <c r="AK11" i="3"/>
  <c r="AJ11" i="3"/>
  <c r="AI11" i="3"/>
  <c r="AH11" i="3"/>
  <c r="I10" i="3"/>
  <c r="H10" i="3"/>
  <c r="G10" i="3"/>
  <c r="F10" i="3"/>
  <c r="E10" i="3"/>
  <c r="D10" i="3"/>
  <c r="C10" i="3"/>
  <c r="AG9" i="3"/>
  <c r="AF9" i="3"/>
  <c r="AE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AG4" i="3"/>
  <c r="AF4" i="3"/>
  <c r="AE4" i="3"/>
  <c r="AD4" i="3"/>
  <c r="AC4" i="3"/>
  <c r="AB4" i="3"/>
  <c r="AB6" i="3" s="1"/>
  <c r="AA4" i="3"/>
  <c r="AA6" i="3" s="1"/>
  <c r="Z4" i="3"/>
  <c r="Z6" i="3" s="1"/>
  <c r="Y4" i="3"/>
  <c r="Y6" i="3" s="1"/>
  <c r="X4" i="3"/>
  <c r="X6" i="3" s="1"/>
  <c r="W4" i="3"/>
  <c r="W6" i="3" s="1"/>
  <c r="V4" i="3"/>
  <c r="V6" i="3" s="1"/>
  <c r="U4" i="3"/>
  <c r="U6" i="3" s="1"/>
  <c r="T4" i="3"/>
  <c r="T6" i="3" s="1"/>
  <c r="S4" i="3"/>
  <c r="S6" i="3" s="1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D7" i="3" s="1"/>
  <c r="C4" i="3"/>
  <c r="C7" i="3" s="1"/>
  <c r="AP39" i="2"/>
  <c r="L39" i="2"/>
  <c r="AP38" i="2"/>
  <c r="L38" i="2"/>
  <c r="AP37" i="2"/>
  <c r="L37" i="2"/>
  <c r="AP36" i="2"/>
  <c r="L36" i="2"/>
  <c r="AP35" i="2"/>
  <c r="L35" i="2"/>
  <c r="B31" i="2"/>
  <c r="AL25" i="2"/>
  <c r="AK25" i="2"/>
  <c r="AJ25" i="2"/>
  <c r="AI25" i="2"/>
  <c r="AH25" i="2"/>
  <c r="AL24" i="2"/>
  <c r="AK24" i="2"/>
  <c r="AJ24" i="2"/>
  <c r="AI24" i="2"/>
  <c r="AH24" i="2"/>
  <c r="AL23" i="2"/>
  <c r="AK23" i="2"/>
  <c r="AJ23" i="2"/>
  <c r="AI23" i="2"/>
  <c r="AH23" i="2"/>
  <c r="AL22" i="2"/>
  <c r="AK22" i="2"/>
  <c r="AJ22" i="2"/>
  <c r="AI22" i="2"/>
  <c r="AH22" i="2"/>
  <c r="AL21" i="2"/>
  <c r="AK21" i="2"/>
  <c r="AJ21" i="2"/>
  <c r="AI21" i="2"/>
  <c r="AH21" i="2"/>
  <c r="AL20" i="2"/>
  <c r="AK20" i="2"/>
  <c r="AJ20" i="2"/>
  <c r="AI20" i="2"/>
  <c r="AH20" i="2"/>
  <c r="AL19" i="2"/>
  <c r="AK19" i="2"/>
  <c r="AJ19" i="2"/>
  <c r="AI19" i="2"/>
  <c r="AH19" i="2"/>
  <c r="AL18" i="2"/>
  <c r="AK18" i="2"/>
  <c r="AJ18" i="2"/>
  <c r="AI18" i="2"/>
  <c r="AH18" i="2"/>
  <c r="AL17" i="2"/>
  <c r="AK17" i="2"/>
  <c r="AJ17" i="2"/>
  <c r="AI17" i="2"/>
  <c r="AH17" i="2"/>
  <c r="AL16" i="2"/>
  <c r="AK16" i="2"/>
  <c r="AJ16" i="2"/>
  <c r="AI16" i="2"/>
  <c r="AH16" i="2"/>
  <c r="AL15" i="2"/>
  <c r="AK15" i="2"/>
  <c r="AJ15" i="2"/>
  <c r="AI15" i="2"/>
  <c r="AH15" i="2"/>
  <c r="AL14" i="2"/>
  <c r="AK14" i="2"/>
  <c r="AJ14" i="2"/>
  <c r="AI14" i="2"/>
  <c r="AH14" i="2"/>
  <c r="AL13" i="2"/>
  <c r="AK13" i="2"/>
  <c r="AJ13" i="2"/>
  <c r="AI13" i="2"/>
  <c r="AH13" i="2"/>
  <c r="AL12" i="2"/>
  <c r="AK12" i="2"/>
  <c r="AJ12" i="2"/>
  <c r="AI12" i="2"/>
  <c r="AH12" i="2"/>
  <c r="AL11" i="2"/>
  <c r="AK11" i="2"/>
  <c r="AJ11" i="2"/>
  <c r="AI11" i="2"/>
  <c r="AH11" i="2"/>
  <c r="AL10" i="2"/>
  <c r="AK10" i="2"/>
  <c r="AJ10" i="2"/>
  <c r="AI10" i="2"/>
  <c r="AH10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AG11" i="5" l="1"/>
  <c r="AG21" i="5"/>
  <c r="AG23" i="5"/>
  <c r="AG20" i="5"/>
  <c r="AG24" i="5"/>
  <c r="AG22" i="5"/>
  <c r="AG10" i="5"/>
  <c r="AG19" i="5"/>
  <c r="AG12" i="5"/>
  <c r="AF22" i="5"/>
  <c r="AF20" i="5"/>
  <c r="AF11" i="5"/>
  <c r="AF24" i="5"/>
  <c r="AF19" i="5"/>
  <c r="AF10" i="5"/>
  <c r="AF21" i="5"/>
  <c r="AF12" i="5"/>
  <c r="AF23" i="5"/>
  <c r="AE12" i="5"/>
  <c r="AE22" i="5"/>
  <c r="AE19" i="5"/>
  <c r="AE11" i="5"/>
  <c r="AE10" i="5"/>
  <c r="AE21" i="5"/>
  <c r="AE23" i="5"/>
  <c r="AE24" i="5"/>
  <c r="AE20" i="5"/>
  <c r="AD12" i="5"/>
  <c r="AD24" i="5"/>
  <c r="AD21" i="5"/>
  <c r="AD20" i="5"/>
  <c r="AD23" i="5"/>
  <c r="AD11" i="5"/>
  <c r="AD19" i="5"/>
  <c r="AD22" i="5"/>
  <c r="AC21" i="5"/>
  <c r="AC20" i="5"/>
  <c r="AC24" i="5"/>
  <c r="AC23" i="5"/>
  <c r="AC11" i="5"/>
  <c r="AC22" i="5"/>
  <c r="AC19" i="5"/>
  <c r="AC12" i="5"/>
  <c r="AB20" i="5"/>
  <c r="AB12" i="5"/>
  <c r="AB11" i="5"/>
  <c r="AB21" i="5"/>
  <c r="AB24" i="5"/>
  <c r="AB23" i="5"/>
  <c r="AB19" i="5"/>
  <c r="AB22" i="5"/>
  <c r="AA12" i="5"/>
  <c r="AA21" i="5"/>
  <c r="AA11" i="5"/>
  <c r="AA24" i="5"/>
  <c r="AA23" i="5"/>
  <c r="AA19" i="5"/>
  <c r="AA20" i="5"/>
  <c r="AA22" i="5"/>
  <c r="Z20" i="5"/>
  <c r="Z23" i="5"/>
  <c r="Z24" i="5"/>
  <c r="Z12" i="5"/>
  <c r="Z22" i="5"/>
  <c r="Z19" i="5"/>
  <c r="Z11" i="5"/>
  <c r="Z21" i="5"/>
  <c r="Y21" i="5"/>
  <c r="Y20" i="5"/>
  <c r="Y12" i="5"/>
  <c r="Y24" i="5"/>
  <c r="Y23" i="5"/>
  <c r="Y11" i="5"/>
  <c r="Y22" i="5"/>
  <c r="Y19" i="5"/>
  <c r="X20" i="5"/>
  <c r="X21" i="5"/>
  <c r="X11" i="5"/>
  <c r="X19" i="5"/>
  <c r="X22" i="5"/>
  <c r="X12" i="5"/>
  <c r="X24" i="5"/>
  <c r="X23" i="5"/>
  <c r="W21" i="5"/>
  <c r="W11" i="5"/>
  <c r="W19" i="5"/>
  <c r="W22" i="5"/>
  <c r="W24" i="5"/>
  <c r="W23" i="5"/>
  <c r="W12" i="5"/>
  <c r="W20" i="5"/>
  <c r="V19" i="5"/>
  <c r="V20" i="5"/>
  <c r="V12" i="5"/>
  <c r="V21" i="5"/>
  <c r="V22" i="5"/>
  <c r="V23" i="5"/>
  <c r="V11" i="5"/>
  <c r="V24" i="5"/>
  <c r="U11" i="5"/>
  <c r="U20" i="5"/>
  <c r="U19" i="5"/>
  <c r="U24" i="5"/>
  <c r="U22" i="5"/>
  <c r="U21" i="5"/>
  <c r="U12" i="5"/>
  <c r="U23" i="5"/>
  <c r="T24" i="5"/>
  <c r="T23" i="5"/>
  <c r="T12" i="5"/>
  <c r="T19" i="5"/>
  <c r="T22" i="5"/>
  <c r="T21" i="5"/>
  <c r="T11" i="5"/>
  <c r="T20" i="5"/>
  <c r="S23" i="5"/>
  <c r="S12" i="5"/>
  <c r="S19" i="5"/>
  <c r="S22" i="5"/>
  <c r="S20" i="5"/>
  <c r="S11" i="5"/>
  <c r="S24" i="5"/>
  <c r="S21" i="5"/>
  <c r="R24" i="5"/>
  <c r="R19" i="5"/>
  <c r="R12" i="5"/>
  <c r="R11" i="5"/>
  <c r="R20" i="5"/>
  <c r="R23" i="5"/>
  <c r="R21" i="5"/>
  <c r="R22" i="5"/>
  <c r="Q22" i="5"/>
  <c r="Q24" i="5"/>
  <c r="Q21" i="5"/>
  <c r="Q12" i="5"/>
  <c r="Q11" i="5"/>
  <c r="Q23" i="5"/>
  <c r="Q20" i="5"/>
  <c r="P23" i="5"/>
  <c r="P22" i="5"/>
  <c r="P21" i="5"/>
  <c r="P12" i="5"/>
  <c r="P24" i="5"/>
  <c r="P11" i="5"/>
  <c r="P20" i="5"/>
  <c r="O22" i="5"/>
  <c r="O21" i="5"/>
  <c r="O24" i="5"/>
  <c r="O11" i="5"/>
  <c r="O12" i="5"/>
  <c r="O20" i="5"/>
  <c r="O23" i="5"/>
  <c r="N12" i="5"/>
  <c r="N23" i="5"/>
  <c r="N20" i="5"/>
  <c r="N24" i="5"/>
  <c r="N22" i="5"/>
  <c r="N11" i="5"/>
  <c r="N21" i="5"/>
  <c r="M23" i="5"/>
  <c r="M20" i="5"/>
  <c r="M12" i="5"/>
  <c r="M22" i="5"/>
  <c r="M24" i="5"/>
  <c r="M11" i="5"/>
  <c r="M21" i="5"/>
  <c r="L12" i="5"/>
  <c r="L11" i="5"/>
  <c r="L23" i="5"/>
  <c r="L20" i="5"/>
  <c r="L24" i="5"/>
  <c r="L21" i="5"/>
  <c r="L22" i="5"/>
  <c r="K23" i="5"/>
  <c r="K12" i="5"/>
  <c r="K20" i="5"/>
  <c r="K24" i="5"/>
  <c r="K21" i="5"/>
  <c r="K22" i="5"/>
  <c r="K11" i="5"/>
  <c r="J11" i="5"/>
  <c r="J12" i="5"/>
  <c r="J23" i="5"/>
  <c r="J20" i="5"/>
  <c r="J22" i="5"/>
  <c r="J24" i="5"/>
  <c r="J21" i="5"/>
  <c r="I21" i="5"/>
  <c r="I11" i="5"/>
  <c r="I22" i="5"/>
  <c r="I24" i="5"/>
  <c r="I20" i="5"/>
  <c r="I12" i="5"/>
  <c r="I23" i="5"/>
  <c r="H23" i="5"/>
  <c r="H21" i="5"/>
  <c r="H24" i="5"/>
  <c r="H20" i="5"/>
  <c r="H22" i="5"/>
  <c r="H12" i="5"/>
  <c r="H11" i="5"/>
  <c r="G24" i="5"/>
  <c r="G23" i="5"/>
  <c r="G11" i="5"/>
  <c r="G21" i="5"/>
  <c r="G12" i="5"/>
  <c r="G22" i="5"/>
  <c r="G20" i="5"/>
  <c r="F20" i="5"/>
  <c r="F23" i="5"/>
  <c r="F11" i="5"/>
  <c r="F21" i="5"/>
  <c r="F22" i="5"/>
  <c r="F12" i="5"/>
  <c r="F24" i="5"/>
  <c r="E23" i="5"/>
  <c r="E11" i="5"/>
  <c r="E22" i="5"/>
  <c r="E21" i="5"/>
  <c r="E12" i="5"/>
  <c r="E24" i="5"/>
  <c r="E20" i="5"/>
  <c r="D23" i="5"/>
  <c r="D12" i="5"/>
  <c r="D24" i="5"/>
  <c r="D21" i="5"/>
  <c r="D11" i="5"/>
  <c r="D20" i="5"/>
  <c r="D22" i="5"/>
  <c r="C12" i="5"/>
  <c r="C21" i="5"/>
  <c r="C24" i="5"/>
  <c r="C22" i="5"/>
  <c r="C20" i="5"/>
  <c r="C23" i="5"/>
  <c r="C11" i="5"/>
  <c r="Z9" i="3"/>
  <c r="AC9" i="3"/>
  <c r="AB9" i="3"/>
  <c r="AA9" i="3"/>
  <c r="AD9" i="3"/>
  <c r="AG5" i="3"/>
  <c r="AG6" i="3"/>
  <c r="AF5" i="3"/>
  <c r="AF6" i="3"/>
  <c r="AE5" i="3"/>
  <c r="AE6" i="3"/>
  <c r="AD5" i="3"/>
  <c r="AD6" i="3"/>
  <c r="AC5" i="3"/>
  <c r="AC6" i="3"/>
  <c r="AG18" i="5"/>
  <c r="AG9" i="5"/>
  <c r="AG25" i="5"/>
  <c r="AG16" i="5"/>
  <c r="AG15" i="5"/>
  <c r="AG6" i="5"/>
  <c r="AG5" i="5"/>
  <c r="AG13" i="5"/>
  <c r="AG8" i="5"/>
  <c r="AG14" i="5"/>
  <c r="AG7" i="5"/>
  <c r="AG17" i="5"/>
  <c r="AG28" i="5"/>
  <c r="AF7" i="5"/>
  <c r="AF8" i="5"/>
  <c r="AF9" i="5"/>
  <c r="AF28" i="5"/>
  <c r="AF13" i="5"/>
  <c r="AF25" i="5"/>
  <c r="AF5" i="5"/>
  <c r="AF18" i="5"/>
  <c r="AF6" i="5"/>
  <c r="AF15" i="5"/>
  <c r="AF14" i="5"/>
  <c r="AF16" i="5"/>
  <c r="AF17" i="5"/>
  <c r="AE18" i="5"/>
  <c r="AE8" i="5"/>
  <c r="AE15" i="5"/>
  <c r="AE28" i="5"/>
  <c r="AE5" i="5"/>
  <c r="AE14" i="5"/>
  <c r="AE6" i="5"/>
  <c r="AE25" i="5"/>
  <c r="AE13" i="5"/>
  <c r="AE16" i="5"/>
  <c r="AE9" i="5"/>
  <c r="AE17" i="5"/>
  <c r="AE7" i="5"/>
  <c r="AD10" i="5"/>
  <c r="AD15" i="5"/>
  <c r="AD9" i="5"/>
  <c r="AD28" i="5"/>
  <c r="AD5" i="5"/>
  <c r="AD13" i="5"/>
  <c r="AD18" i="5"/>
  <c r="AD6" i="5"/>
  <c r="AD17" i="5"/>
  <c r="AD16" i="5"/>
  <c r="AD25" i="5"/>
  <c r="AD14" i="5"/>
  <c r="AD7" i="5"/>
  <c r="AD26" i="5" s="1"/>
  <c r="AD8" i="5"/>
  <c r="AC10" i="5"/>
  <c r="AC15" i="5"/>
  <c r="AC13" i="5"/>
  <c r="AC8" i="5"/>
  <c r="AC9" i="5"/>
  <c r="AC18" i="5"/>
  <c r="AC7" i="5"/>
  <c r="AC28" i="5"/>
  <c r="AC14" i="5"/>
  <c r="AC25" i="5"/>
  <c r="AC5" i="5"/>
  <c r="AC17" i="5"/>
  <c r="AC16" i="5"/>
  <c r="AC6" i="5"/>
  <c r="AC26" i="5" s="1"/>
  <c r="AB5" i="5"/>
  <c r="AB28" i="5"/>
  <c r="AB14" i="5"/>
  <c r="AB17" i="5"/>
  <c r="AB16" i="5"/>
  <c r="AB6" i="5"/>
  <c r="AB25" i="5"/>
  <c r="AB7" i="5"/>
  <c r="AB18" i="5"/>
  <c r="AB9" i="5"/>
  <c r="AB8" i="5"/>
  <c r="AB15" i="5"/>
  <c r="AB13" i="5"/>
  <c r="AB10" i="5"/>
  <c r="AA8" i="5"/>
  <c r="AA9" i="5"/>
  <c r="AA16" i="5"/>
  <c r="AA7" i="5"/>
  <c r="AA5" i="5"/>
  <c r="AA17" i="5"/>
  <c r="AA25" i="5"/>
  <c r="AA28" i="5"/>
  <c r="AA13" i="5"/>
  <c r="AA10" i="5"/>
  <c r="AA15" i="5"/>
  <c r="AA14" i="5"/>
  <c r="AA18" i="5"/>
  <c r="AA6" i="5"/>
  <c r="Z7" i="5"/>
  <c r="Z18" i="5"/>
  <c r="Z9" i="5"/>
  <c r="Z8" i="5"/>
  <c r="Z5" i="5"/>
  <c r="Z17" i="5"/>
  <c r="Z28" i="5"/>
  <c r="Z13" i="5"/>
  <c r="Z10" i="5"/>
  <c r="Z25" i="5"/>
  <c r="Z16" i="5"/>
  <c r="Z14" i="5"/>
  <c r="Z15" i="5"/>
  <c r="Z6" i="5"/>
  <c r="Z26" i="5" s="1"/>
  <c r="Y7" i="5"/>
  <c r="Y17" i="5"/>
  <c r="Y16" i="5"/>
  <c r="Y15" i="5"/>
  <c r="Y8" i="5"/>
  <c r="Y25" i="5"/>
  <c r="Y13" i="5"/>
  <c r="Y28" i="5"/>
  <c r="Y18" i="5"/>
  <c r="Y14" i="5"/>
  <c r="Y9" i="5"/>
  <c r="Y10" i="5"/>
  <c r="Y6" i="5"/>
  <c r="Y5" i="5"/>
  <c r="Y26" i="5"/>
  <c r="X8" i="5"/>
  <c r="X17" i="5"/>
  <c r="X5" i="5"/>
  <c r="X10" i="5"/>
  <c r="X7" i="5"/>
  <c r="X14" i="5"/>
  <c r="X25" i="5"/>
  <c r="X28" i="5"/>
  <c r="X9" i="5"/>
  <c r="X16" i="5"/>
  <c r="X6" i="5"/>
  <c r="X15" i="5"/>
  <c r="X18" i="5"/>
  <c r="X13" i="5"/>
  <c r="W5" i="5"/>
  <c r="W8" i="5"/>
  <c r="W15" i="5"/>
  <c r="W10" i="5"/>
  <c r="W6" i="5"/>
  <c r="W28" i="5"/>
  <c r="W17" i="5"/>
  <c r="W9" i="5"/>
  <c r="W14" i="5"/>
  <c r="W7" i="5"/>
  <c r="W18" i="5"/>
  <c r="W13" i="5"/>
  <c r="W16" i="5"/>
  <c r="W26" i="5" s="1"/>
  <c r="W25" i="5"/>
  <c r="V8" i="5"/>
  <c r="V13" i="5"/>
  <c r="V28" i="5"/>
  <c r="V7" i="5"/>
  <c r="V9" i="5"/>
  <c r="V6" i="5"/>
  <c r="V14" i="5"/>
  <c r="V16" i="5"/>
  <c r="V18" i="5"/>
  <c r="V15" i="5"/>
  <c r="V5" i="5"/>
  <c r="V17" i="5"/>
  <c r="V10" i="5"/>
  <c r="V25" i="5"/>
  <c r="V26" i="5"/>
  <c r="U15" i="5"/>
  <c r="U25" i="5"/>
  <c r="U10" i="5"/>
  <c r="U8" i="5"/>
  <c r="U13" i="5"/>
  <c r="U18" i="5"/>
  <c r="U14" i="5"/>
  <c r="U5" i="5"/>
  <c r="U16" i="5"/>
  <c r="U17" i="5"/>
  <c r="U7" i="5"/>
  <c r="U6" i="5"/>
  <c r="U9" i="5"/>
  <c r="U28" i="5"/>
  <c r="T14" i="5"/>
  <c r="T6" i="5"/>
  <c r="T28" i="5"/>
  <c r="T15" i="5"/>
  <c r="T13" i="5"/>
  <c r="T8" i="5"/>
  <c r="T16" i="5"/>
  <c r="T5" i="5"/>
  <c r="T9" i="5"/>
  <c r="T7" i="5"/>
  <c r="T18" i="5"/>
  <c r="T17" i="5"/>
  <c r="T25" i="5"/>
  <c r="T10" i="5"/>
  <c r="S6" i="5"/>
  <c r="S5" i="5"/>
  <c r="S25" i="5"/>
  <c r="S10" i="5"/>
  <c r="S18" i="5"/>
  <c r="S17" i="5"/>
  <c r="S7" i="5"/>
  <c r="S9" i="5"/>
  <c r="S8" i="5"/>
  <c r="S16" i="5"/>
  <c r="S13" i="5"/>
  <c r="S15" i="5"/>
  <c r="S28" i="5"/>
  <c r="S14" i="5"/>
  <c r="R7" i="5"/>
  <c r="R25" i="5"/>
  <c r="R15" i="5"/>
  <c r="R28" i="5"/>
  <c r="R6" i="5"/>
  <c r="R14" i="5"/>
  <c r="R13" i="5"/>
  <c r="R8" i="5"/>
  <c r="R26" i="5" s="1"/>
  <c r="R9" i="5"/>
  <c r="R18" i="5"/>
  <c r="R16" i="5"/>
  <c r="R10" i="5"/>
  <c r="R5" i="5"/>
  <c r="R17" i="5"/>
  <c r="Q15" i="5"/>
  <c r="Q25" i="5"/>
  <c r="Q17" i="5"/>
  <c r="Q5" i="5"/>
  <c r="Q18" i="5"/>
  <c r="Q16" i="5"/>
  <c r="Q10" i="5"/>
  <c r="Q8" i="5"/>
  <c r="Q7" i="5"/>
  <c r="Q9" i="5"/>
  <c r="Q28" i="5"/>
  <c r="Q19" i="5"/>
  <c r="Q13" i="5"/>
  <c r="Q6" i="5"/>
  <c r="Q26" i="5" s="1"/>
  <c r="Q14" i="5"/>
  <c r="P7" i="5"/>
  <c r="P19" i="5"/>
  <c r="P17" i="5"/>
  <c r="P6" i="5"/>
  <c r="P15" i="5"/>
  <c r="P9" i="5"/>
  <c r="P28" i="5"/>
  <c r="P8" i="5"/>
  <c r="P16" i="5"/>
  <c r="P25" i="5"/>
  <c r="P10" i="5"/>
  <c r="P18" i="5"/>
  <c r="P14" i="5"/>
  <c r="P5" i="5"/>
  <c r="P13" i="5"/>
  <c r="O18" i="5"/>
  <c r="O25" i="5"/>
  <c r="O10" i="5"/>
  <c r="O28" i="5"/>
  <c r="O14" i="5"/>
  <c r="O17" i="5"/>
  <c r="O8" i="5"/>
  <c r="O7" i="5"/>
  <c r="O5" i="5"/>
  <c r="O16" i="5"/>
  <c r="O9" i="5"/>
  <c r="O15" i="5"/>
  <c r="O19" i="5"/>
  <c r="O6" i="5"/>
  <c r="O26" i="5" s="1"/>
  <c r="O13" i="5"/>
  <c r="N17" i="5"/>
  <c r="N15" i="5"/>
  <c r="N14" i="5"/>
  <c r="N9" i="5"/>
  <c r="N19" i="5"/>
  <c r="N5" i="5"/>
  <c r="N8" i="5"/>
  <c r="N10" i="5"/>
  <c r="N25" i="5"/>
  <c r="N18" i="5"/>
  <c r="N6" i="5"/>
  <c r="N7" i="5"/>
  <c r="N26" i="5" s="1"/>
  <c r="N28" i="5"/>
  <c r="N16" i="5"/>
  <c r="N13" i="5"/>
  <c r="M15" i="5"/>
  <c r="M7" i="5"/>
  <c r="M13" i="5"/>
  <c r="M9" i="5"/>
  <c r="M19" i="5"/>
  <c r="M5" i="5"/>
  <c r="M25" i="5"/>
  <c r="M8" i="5"/>
  <c r="M10" i="5"/>
  <c r="M6" i="5"/>
  <c r="M18" i="5"/>
  <c r="M28" i="5"/>
  <c r="M14" i="5"/>
  <c r="M26" i="5" s="1"/>
  <c r="M17" i="5"/>
  <c r="M16" i="5"/>
  <c r="L13" i="5"/>
  <c r="L25" i="5"/>
  <c r="L6" i="5"/>
  <c r="L7" i="5"/>
  <c r="L18" i="5"/>
  <c r="L5" i="5"/>
  <c r="L16" i="5"/>
  <c r="L14" i="5"/>
  <c r="L19" i="5"/>
  <c r="L8" i="5"/>
  <c r="L9" i="5"/>
  <c r="L10" i="5"/>
  <c r="L28" i="5"/>
  <c r="L17" i="5"/>
  <c r="L15" i="5"/>
  <c r="L26" i="5"/>
  <c r="K10" i="5"/>
  <c r="K25" i="5"/>
  <c r="K15" i="5"/>
  <c r="K14" i="5"/>
  <c r="K17" i="5"/>
  <c r="K28" i="5"/>
  <c r="K6" i="5"/>
  <c r="K7" i="5"/>
  <c r="K13" i="5"/>
  <c r="K16" i="5"/>
  <c r="K18" i="5"/>
  <c r="K8" i="5"/>
  <c r="K9" i="5"/>
  <c r="K5" i="5"/>
  <c r="K19" i="5"/>
  <c r="J15" i="5"/>
  <c r="J19" i="5"/>
  <c r="J9" i="5"/>
  <c r="J16" i="5"/>
  <c r="J18" i="5"/>
  <c r="J8" i="5"/>
  <c r="J5" i="5"/>
  <c r="J13" i="5"/>
  <c r="J25" i="5"/>
  <c r="J17" i="5"/>
  <c r="J28" i="5"/>
  <c r="J6" i="5"/>
  <c r="J7" i="5"/>
  <c r="J10" i="5"/>
  <c r="J14" i="5"/>
  <c r="I7" i="5"/>
  <c r="I17" i="5"/>
  <c r="I9" i="5"/>
  <c r="I10" i="5"/>
  <c r="I28" i="5"/>
  <c r="I8" i="5"/>
  <c r="I13" i="5"/>
  <c r="I15" i="5"/>
  <c r="I19" i="5"/>
  <c r="I16" i="5"/>
  <c r="I6" i="5"/>
  <c r="I5" i="5"/>
  <c r="I18" i="5"/>
  <c r="I25" i="5"/>
  <c r="I14" i="5"/>
  <c r="H25" i="5"/>
  <c r="H6" i="5"/>
  <c r="H18" i="5"/>
  <c r="H5" i="5"/>
  <c r="H19" i="5"/>
  <c r="H14" i="5"/>
  <c r="H7" i="5"/>
  <c r="H28" i="5"/>
  <c r="H16" i="5"/>
  <c r="H15" i="5"/>
  <c r="H8" i="5"/>
  <c r="H10" i="5"/>
  <c r="H9" i="5"/>
  <c r="H26" i="5" s="1"/>
  <c r="H13" i="5"/>
  <c r="H17" i="5"/>
  <c r="G17" i="5"/>
  <c r="G7" i="5"/>
  <c r="G6" i="5"/>
  <c r="G9" i="5"/>
  <c r="G16" i="5"/>
  <c r="G25" i="5"/>
  <c r="G8" i="5"/>
  <c r="G18" i="5"/>
  <c r="G19" i="5"/>
  <c r="G15" i="5"/>
  <c r="G13" i="5"/>
  <c r="G28" i="5"/>
  <c r="G14" i="5"/>
  <c r="G10" i="5"/>
  <c r="G5" i="5"/>
  <c r="F25" i="5"/>
  <c r="F17" i="5"/>
  <c r="F28" i="5"/>
  <c r="F16" i="5"/>
  <c r="F18" i="5"/>
  <c r="F13" i="5"/>
  <c r="F19" i="5"/>
  <c r="F9" i="5"/>
  <c r="F14" i="5"/>
  <c r="F8" i="5"/>
  <c r="F7" i="5"/>
  <c r="F15" i="5"/>
  <c r="F10" i="5"/>
  <c r="F6" i="5"/>
  <c r="F26" i="5" s="1"/>
  <c r="F5" i="5"/>
  <c r="E5" i="5"/>
  <c r="E6" i="5"/>
  <c r="E15" i="5"/>
  <c r="E10" i="5"/>
  <c r="E7" i="5"/>
  <c r="E8" i="5"/>
  <c r="E9" i="5"/>
  <c r="E25" i="5"/>
  <c r="E14" i="5"/>
  <c r="E19" i="5"/>
  <c r="E16" i="5"/>
  <c r="E13" i="5"/>
  <c r="E18" i="5"/>
  <c r="E28" i="5"/>
  <c r="E17" i="5"/>
  <c r="D13" i="5"/>
  <c r="D6" i="5"/>
  <c r="D17" i="5"/>
  <c r="D28" i="5"/>
  <c r="D18" i="5"/>
  <c r="D14" i="5"/>
  <c r="D16" i="5"/>
  <c r="D9" i="5"/>
  <c r="D15" i="5"/>
  <c r="D19" i="5"/>
  <c r="D7" i="5"/>
  <c r="D26" i="5" s="1"/>
  <c r="D8" i="5"/>
  <c r="D10" i="5"/>
  <c r="D25" i="5"/>
  <c r="D5" i="5"/>
  <c r="C18" i="5"/>
  <c r="C6" i="5"/>
  <c r="C5" i="5"/>
  <c r="C25" i="5"/>
  <c r="C10" i="5"/>
  <c r="C8" i="5"/>
  <c r="C7" i="5"/>
  <c r="C15" i="5"/>
  <c r="C28" i="5"/>
  <c r="C16" i="5"/>
  <c r="C19" i="5"/>
  <c r="C14" i="5"/>
  <c r="C9" i="5"/>
  <c r="C17" i="5"/>
  <c r="C13" i="5"/>
  <c r="AG18" i="4"/>
  <c r="AG17" i="4"/>
  <c r="AG22" i="4"/>
  <c r="AG19" i="4"/>
  <c r="AG16" i="4"/>
  <c r="AG10" i="4"/>
  <c r="AG23" i="4"/>
  <c r="AG28" i="4"/>
  <c r="AG15" i="4"/>
  <c r="AG25" i="4"/>
  <c r="AG5" i="4"/>
  <c r="AG11" i="4"/>
  <c r="AG13" i="4"/>
  <c r="AG7" i="4"/>
  <c r="AG12" i="4"/>
  <c r="AG9" i="4"/>
  <c r="AG24" i="4"/>
  <c r="AG8" i="4"/>
  <c r="AG14" i="4"/>
  <c r="AG21" i="4"/>
  <c r="AG20" i="4"/>
  <c r="AG6" i="4"/>
  <c r="AG26" i="4" s="1"/>
  <c r="AF20" i="4"/>
  <c r="AF23" i="4"/>
  <c r="AF17" i="4"/>
  <c r="AF21" i="4"/>
  <c r="AF12" i="4"/>
  <c r="AF24" i="4"/>
  <c r="AF7" i="4"/>
  <c r="AF13" i="4"/>
  <c r="AF25" i="4"/>
  <c r="AF9" i="4"/>
  <c r="AF5" i="4"/>
  <c r="AF18" i="4"/>
  <c r="AF19" i="4"/>
  <c r="AF16" i="4"/>
  <c r="AF22" i="4"/>
  <c r="AF28" i="4"/>
  <c r="AF10" i="4"/>
  <c r="AF15" i="4"/>
  <c r="AF14" i="4"/>
  <c r="AF11" i="4"/>
  <c r="AF6" i="4"/>
  <c r="AF8" i="4"/>
  <c r="AE10" i="4"/>
  <c r="AE5" i="4"/>
  <c r="AE13" i="4"/>
  <c r="AE25" i="4"/>
  <c r="AE15" i="4"/>
  <c r="AE7" i="4"/>
  <c r="AE11" i="4"/>
  <c r="AE24" i="4"/>
  <c r="AE21" i="4"/>
  <c r="AE28" i="4"/>
  <c r="AE6" i="4"/>
  <c r="AE23" i="4"/>
  <c r="AE20" i="4"/>
  <c r="AE9" i="4"/>
  <c r="AE14" i="4"/>
  <c r="AE12" i="4"/>
  <c r="AE16" i="4"/>
  <c r="AE19" i="4"/>
  <c r="AE17" i="4"/>
  <c r="AE22" i="4"/>
  <c r="AE18" i="4"/>
  <c r="AE8" i="4"/>
  <c r="AE26" i="4" s="1"/>
  <c r="AD14" i="4"/>
  <c r="AD23" i="4"/>
  <c r="AD15" i="4"/>
  <c r="AD19" i="4"/>
  <c r="AD5" i="4"/>
  <c r="AD13" i="4"/>
  <c r="AD25" i="4"/>
  <c r="AD7" i="4"/>
  <c r="AD21" i="4"/>
  <c r="AD17" i="4"/>
  <c r="AD16" i="4"/>
  <c r="AD12" i="4"/>
  <c r="AD8" i="4"/>
  <c r="AD20" i="4"/>
  <c r="AD24" i="4"/>
  <c r="AD22" i="4"/>
  <c r="AD9" i="4"/>
  <c r="AD11" i="4"/>
  <c r="AD10" i="4"/>
  <c r="AD18" i="4"/>
  <c r="AD6" i="4"/>
  <c r="AD26" i="4" s="1"/>
  <c r="AD28" i="4"/>
  <c r="AC9" i="4"/>
  <c r="AC10" i="4"/>
  <c r="AC22" i="4"/>
  <c r="AC15" i="4"/>
  <c r="AC14" i="4"/>
  <c r="AC11" i="4"/>
  <c r="AC13" i="4"/>
  <c r="AC24" i="4"/>
  <c r="AC5" i="4"/>
  <c r="AC23" i="4"/>
  <c r="AC20" i="4"/>
  <c r="AC28" i="4"/>
  <c r="AC25" i="4"/>
  <c r="AC12" i="4"/>
  <c r="AC8" i="4"/>
  <c r="AC6" i="4"/>
  <c r="AC7" i="4"/>
  <c r="AC18" i="4"/>
  <c r="AC16" i="4"/>
  <c r="AC21" i="4"/>
  <c r="AC17" i="4"/>
  <c r="AC19" i="4"/>
  <c r="AB14" i="4"/>
  <c r="AB17" i="4"/>
  <c r="AB16" i="4"/>
  <c r="AB21" i="4"/>
  <c r="AB5" i="4"/>
  <c r="AB18" i="4"/>
  <c r="AB10" i="4"/>
  <c r="AB7" i="4"/>
  <c r="AB22" i="4"/>
  <c r="AB11" i="4"/>
  <c r="AB28" i="4"/>
  <c r="AB8" i="4"/>
  <c r="AB6" i="4"/>
  <c r="AB12" i="4"/>
  <c r="AB25" i="4"/>
  <c r="AB13" i="4"/>
  <c r="AB20" i="4"/>
  <c r="AB19" i="4"/>
  <c r="AB23" i="4"/>
  <c r="AB15" i="4"/>
  <c r="AB24" i="4"/>
  <c r="AB9" i="4"/>
  <c r="AA19" i="4"/>
  <c r="AA10" i="4"/>
  <c r="AA24" i="4"/>
  <c r="AA28" i="4"/>
  <c r="AA5" i="4"/>
  <c r="AA15" i="4"/>
  <c r="AA23" i="4"/>
  <c r="AA13" i="4"/>
  <c r="AA12" i="4"/>
  <c r="AA21" i="4"/>
  <c r="AA6" i="4"/>
  <c r="AA25" i="4"/>
  <c r="AA18" i="4"/>
  <c r="AA7" i="4"/>
  <c r="AA16" i="4"/>
  <c r="AA14" i="4"/>
  <c r="AA22" i="4"/>
  <c r="AA17" i="4"/>
  <c r="AA11" i="4"/>
  <c r="AA8" i="4"/>
  <c r="AA9" i="4"/>
  <c r="AA26" i="4"/>
  <c r="AA20" i="4"/>
  <c r="Z25" i="4"/>
  <c r="Z18" i="4"/>
  <c r="Z14" i="4"/>
  <c r="Z28" i="4"/>
  <c r="Z20" i="4"/>
  <c r="Z10" i="4"/>
  <c r="Z8" i="4"/>
  <c r="Z19" i="4"/>
  <c r="Z11" i="4"/>
  <c r="Z17" i="4"/>
  <c r="Z9" i="4"/>
  <c r="Z23" i="4"/>
  <c r="Z24" i="4"/>
  <c r="Z15" i="4"/>
  <c r="Z21" i="4"/>
  <c r="Z5" i="4"/>
  <c r="Z12" i="4"/>
  <c r="Z22" i="4"/>
  <c r="Z13" i="4"/>
  <c r="Z7" i="4"/>
  <c r="Z16" i="4"/>
  <c r="Z6" i="4"/>
  <c r="Z26" i="4" s="1"/>
  <c r="Y28" i="4"/>
  <c r="Y6" i="4"/>
  <c r="Y7" i="4"/>
  <c r="Y18" i="4"/>
  <c r="Y13" i="4"/>
  <c r="Y10" i="4"/>
  <c r="Y12" i="4"/>
  <c r="Y24" i="4"/>
  <c r="Y16" i="4"/>
  <c r="Y5" i="4"/>
  <c r="Y21" i="4"/>
  <c r="Y15" i="4"/>
  <c r="Y22" i="4"/>
  <c r="Y11" i="4"/>
  <c r="Y25" i="4"/>
  <c r="Y23" i="4"/>
  <c r="Y17" i="4"/>
  <c r="Y19" i="4"/>
  <c r="Y9" i="4"/>
  <c r="Y20" i="4"/>
  <c r="Y14" i="4"/>
  <c r="Y8" i="4"/>
  <c r="Y26" i="4" s="1"/>
  <c r="X21" i="4"/>
  <c r="X18" i="4"/>
  <c r="X5" i="4"/>
  <c r="X15" i="4"/>
  <c r="X24" i="4"/>
  <c r="X13" i="4"/>
  <c r="X14" i="4"/>
  <c r="X11" i="4"/>
  <c r="X12" i="4"/>
  <c r="X7" i="4"/>
  <c r="X10" i="4"/>
  <c r="X9" i="4"/>
  <c r="X25" i="4"/>
  <c r="X8" i="4"/>
  <c r="X6" i="4"/>
  <c r="X20" i="4"/>
  <c r="X23" i="4"/>
  <c r="X19" i="4"/>
  <c r="X22" i="4"/>
  <c r="X28" i="4"/>
  <c r="X26" i="4"/>
  <c r="X17" i="4"/>
  <c r="X16" i="4"/>
  <c r="W17" i="4"/>
  <c r="W16" i="4"/>
  <c r="W28" i="4"/>
  <c r="W22" i="4"/>
  <c r="W19" i="4"/>
  <c r="W23" i="4"/>
  <c r="W20" i="4"/>
  <c r="W14" i="4"/>
  <c r="W8" i="4"/>
  <c r="W25" i="4"/>
  <c r="W5" i="4"/>
  <c r="W6" i="4"/>
  <c r="W9" i="4"/>
  <c r="W12" i="4"/>
  <c r="W10" i="4"/>
  <c r="W21" i="4"/>
  <c r="W13" i="4"/>
  <c r="W7" i="4"/>
  <c r="W11" i="4"/>
  <c r="W15" i="4"/>
  <c r="W24" i="4"/>
  <c r="W18" i="4"/>
  <c r="V21" i="4"/>
  <c r="V13" i="4"/>
  <c r="V17" i="4"/>
  <c r="V5" i="4"/>
  <c r="V12" i="4"/>
  <c r="V18" i="4"/>
  <c r="V28" i="4"/>
  <c r="V24" i="4"/>
  <c r="V22" i="4"/>
  <c r="V11" i="4"/>
  <c r="V15" i="4"/>
  <c r="V19" i="4"/>
  <c r="V20" i="4"/>
  <c r="V6" i="4"/>
  <c r="V23" i="4"/>
  <c r="V25" i="4"/>
  <c r="V10" i="4"/>
  <c r="V14" i="4"/>
  <c r="V7" i="4"/>
  <c r="V8" i="4"/>
  <c r="V9" i="4"/>
  <c r="V16" i="4"/>
  <c r="U9" i="4"/>
  <c r="U14" i="4"/>
  <c r="U21" i="4"/>
  <c r="U10" i="4"/>
  <c r="U8" i="4"/>
  <c r="U25" i="4"/>
  <c r="U7" i="4"/>
  <c r="U23" i="4"/>
  <c r="U12" i="4"/>
  <c r="U20" i="4"/>
  <c r="U22" i="4"/>
  <c r="U19" i="4"/>
  <c r="U15" i="4"/>
  <c r="U11" i="4"/>
  <c r="U24" i="4"/>
  <c r="U18" i="4"/>
  <c r="U28" i="4"/>
  <c r="U13" i="4"/>
  <c r="U5" i="4"/>
  <c r="U6" i="4"/>
  <c r="U17" i="4"/>
  <c r="U16" i="4"/>
  <c r="T24" i="4"/>
  <c r="T8" i="4"/>
  <c r="T18" i="4"/>
  <c r="T20" i="4"/>
  <c r="T11" i="4"/>
  <c r="T12" i="4"/>
  <c r="T28" i="4"/>
  <c r="T13" i="4"/>
  <c r="T15" i="4"/>
  <c r="T17" i="4"/>
  <c r="T21" i="4"/>
  <c r="T5" i="4"/>
  <c r="T6" i="4"/>
  <c r="T14" i="4"/>
  <c r="T7" i="4"/>
  <c r="T10" i="4"/>
  <c r="T19" i="4"/>
  <c r="T22" i="4"/>
  <c r="T9" i="4"/>
  <c r="T23" i="4"/>
  <c r="T25" i="4"/>
  <c r="T16" i="4"/>
  <c r="T26" i="4" s="1"/>
  <c r="S23" i="4"/>
  <c r="S9" i="4"/>
  <c r="S7" i="4"/>
  <c r="S22" i="4"/>
  <c r="S8" i="4"/>
  <c r="S25" i="4"/>
  <c r="S15" i="4"/>
  <c r="S19" i="4"/>
  <c r="S21" i="4"/>
  <c r="S17" i="4"/>
  <c r="S10" i="4"/>
  <c r="S12" i="4"/>
  <c r="S11" i="4"/>
  <c r="S13" i="4"/>
  <c r="S28" i="4"/>
  <c r="S16" i="4"/>
  <c r="S14" i="4"/>
  <c r="S20" i="4"/>
  <c r="S5" i="4"/>
  <c r="S18" i="4"/>
  <c r="S24" i="4"/>
  <c r="S6" i="4"/>
  <c r="S26" i="4" s="1"/>
  <c r="R5" i="4"/>
  <c r="R19" i="4"/>
  <c r="R23" i="4"/>
  <c r="R21" i="4"/>
  <c r="R16" i="4"/>
  <c r="R8" i="4"/>
  <c r="R28" i="4"/>
  <c r="R10" i="4"/>
  <c r="R9" i="4"/>
  <c r="R17" i="4"/>
  <c r="R15" i="4"/>
  <c r="R24" i="4"/>
  <c r="R7" i="4"/>
  <c r="R18" i="4"/>
  <c r="R20" i="4"/>
  <c r="R6" i="4"/>
  <c r="R11" i="4"/>
  <c r="R22" i="4"/>
  <c r="R12" i="4"/>
  <c r="R13" i="4"/>
  <c r="R25" i="4"/>
  <c r="R14" i="4"/>
  <c r="Q28" i="4"/>
  <c r="Q19" i="4"/>
  <c r="Q16" i="4"/>
  <c r="Q8" i="4"/>
  <c r="Q18" i="4"/>
  <c r="Q13" i="4"/>
  <c r="Q23" i="4"/>
  <c r="Q22" i="4"/>
  <c r="Q10" i="4"/>
  <c r="Q9" i="4"/>
  <c r="Q21" i="4"/>
  <c r="Q24" i="4"/>
  <c r="Q20" i="4"/>
  <c r="Q7" i="4"/>
  <c r="Q5" i="4"/>
  <c r="Q11" i="4"/>
  <c r="Q12" i="4"/>
  <c r="Q17" i="4"/>
  <c r="Q15" i="4"/>
  <c r="Q14" i="4"/>
  <c r="Q6" i="4"/>
  <c r="Q25" i="4"/>
  <c r="P24" i="4"/>
  <c r="P25" i="4"/>
  <c r="P17" i="4"/>
  <c r="P8" i="4"/>
  <c r="P6" i="4"/>
  <c r="P11" i="4"/>
  <c r="P20" i="4"/>
  <c r="P28" i="4"/>
  <c r="P21" i="4"/>
  <c r="P7" i="4"/>
  <c r="P9" i="4"/>
  <c r="P16" i="4"/>
  <c r="P10" i="4"/>
  <c r="P5" i="4"/>
  <c r="P14" i="4"/>
  <c r="P23" i="4"/>
  <c r="P22" i="4"/>
  <c r="P15" i="4"/>
  <c r="P18" i="4"/>
  <c r="P12" i="4"/>
  <c r="P13" i="4"/>
  <c r="P19" i="4"/>
  <c r="O19" i="4"/>
  <c r="O23" i="4"/>
  <c r="O14" i="4"/>
  <c r="O9" i="4"/>
  <c r="O11" i="4"/>
  <c r="O25" i="4"/>
  <c r="O6" i="4"/>
  <c r="O26" i="4" s="1"/>
  <c r="O16" i="4"/>
  <c r="O12" i="4"/>
  <c r="O17" i="4"/>
  <c r="O7" i="4"/>
  <c r="O20" i="4"/>
  <c r="O10" i="4"/>
  <c r="O18" i="4"/>
  <c r="O22" i="4"/>
  <c r="O13" i="4"/>
  <c r="O5" i="4"/>
  <c r="O8" i="4"/>
  <c r="O28" i="4"/>
  <c r="O15" i="4"/>
  <c r="O21" i="4"/>
  <c r="O24" i="4"/>
  <c r="N15" i="4"/>
  <c r="N23" i="4"/>
  <c r="N22" i="4"/>
  <c r="N13" i="4"/>
  <c r="N21" i="4"/>
  <c r="N12" i="4"/>
  <c r="N17" i="4"/>
  <c r="N20" i="4"/>
  <c r="N14" i="4"/>
  <c r="N18" i="4"/>
  <c r="N24" i="4"/>
  <c r="N25" i="4"/>
  <c r="N5" i="4"/>
  <c r="N11" i="4"/>
  <c r="N7" i="4"/>
  <c r="N16" i="4"/>
  <c r="N9" i="4"/>
  <c r="N8" i="4"/>
  <c r="N28" i="4"/>
  <c r="N10" i="4"/>
  <c r="N6" i="4"/>
  <c r="N26" i="4" s="1"/>
  <c r="N19" i="4"/>
  <c r="M15" i="4"/>
  <c r="M8" i="4"/>
  <c r="M23" i="4"/>
  <c r="M19" i="4"/>
  <c r="M28" i="4"/>
  <c r="M12" i="4"/>
  <c r="M11" i="4"/>
  <c r="M5" i="4"/>
  <c r="M25" i="4"/>
  <c r="M16" i="4"/>
  <c r="M21" i="4"/>
  <c r="M18" i="4"/>
  <c r="M6" i="4"/>
  <c r="M26" i="4" s="1"/>
  <c r="M10" i="4"/>
  <c r="M20" i="4"/>
  <c r="M14" i="4"/>
  <c r="M13" i="4"/>
  <c r="M17" i="4"/>
  <c r="M7" i="4"/>
  <c r="M24" i="4"/>
  <c r="M22" i="4"/>
  <c r="M9" i="4"/>
  <c r="L9" i="4"/>
  <c r="L15" i="4"/>
  <c r="L17" i="4"/>
  <c r="L22" i="4"/>
  <c r="L6" i="4"/>
  <c r="L20" i="4"/>
  <c r="L25" i="4"/>
  <c r="L23" i="4"/>
  <c r="L8" i="4"/>
  <c r="L19" i="4"/>
  <c r="L14" i="4"/>
  <c r="L11" i="4"/>
  <c r="L5" i="4"/>
  <c r="L28" i="4"/>
  <c r="L21" i="4"/>
  <c r="L18" i="4"/>
  <c r="L13" i="4"/>
  <c r="L10" i="4"/>
  <c r="L12" i="4"/>
  <c r="L16" i="4"/>
  <c r="L24" i="4"/>
  <c r="L7" i="4"/>
  <c r="L26" i="4" s="1"/>
  <c r="K10" i="4"/>
  <c r="K17" i="4"/>
  <c r="K19" i="4"/>
  <c r="K8" i="4"/>
  <c r="K18" i="4"/>
  <c r="K7" i="4"/>
  <c r="K24" i="4"/>
  <c r="K22" i="4"/>
  <c r="K16" i="4"/>
  <c r="K14" i="4"/>
  <c r="K28" i="4"/>
  <c r="K15" i="4"/>
  <c r="K21" i="4"/>
  <c r="K23" i="4"/>
  <c r="K6" i="4"/>
  <c r="K12" i="4"/>
  <c r="K5" i="4"/>
  <c r="K9" i="4"/>
  <c r="K13" i="4"/>
  <c r="K11" i="4"/>
  <c r="K25" i="4"/>
  <c r="K20" i="4"/>
  <c r="K26" i="4" s="1"/>
  <c r="J17" i="4"/>
  <c r="J25" i="4"/>
  <c r="J15" i="4"/>
  <c r="J5" i="4"/>
  <c r="J13" i="4"/>
  <c r="J8" i="4"/>
  <c r="J11" i="4"/>
  <c r="J14" i="4"/>
  <c r="J10" i="4"/>
  <c r="J12" i="4"/>
  <c r="J21" i="4"/>
  <c r="J7" i="4"/>
  <c r="J9" i="4"/>
  <c r="J22" i="4"/>
  <c r="J6" i="4"/>
  <c r="J24" i="4"/>
  <c r="J16" i="4"/>
  <c r="J28" i="4"/>
  <c r="J23" i="4"/>
  <c r="J18" i="4"/>
  <c r="J19" i="4"/>
  <c r="J20" i="4"/>
  <c r="I12" i="4"/>
  <c r="I20" i="4"/>
  <c r="I18" i="4"/>
  <c r="I16" i="4"/>
  <c r="I24" i="4"/>
  <c r="I22" i="4"/>
  <c r="I11" i="4"/>
  <c r="I10" i="4"/>
  <c r="I25" i="4"/>
  <c r="I13" i="4"/>
  <c r="I15" i="4"/>
  <c r="I17" i="4"/>
  <c r="I21" i="4"/>
  <c r="I8" i="4"/>
  <c r="I23" i="4"/>
  <c r="I19" i="4"/>
  <c r="I14" i="4"/>
  <c r="I6" i="4"/>
  <c r="I7" i="4"/>
  <c r="I28" i="4"/>
  <c r="I5" i="4"/>
  <c r="I9" i="4"/>
  <c r="H6" i="4"/>
  <c r="H22" i="4"/>
  <c r="H5" i="4"/>
  <c r="H19" i="4"/>
  <c r="H8" i="4"/>
  <c r="H7" i="4"/>
  <c r="H21" i="4"/>
  <c r="H23" i="4"/>
  <c r="H9" i="4"/>
  <c r="H10" i="4"/>
  <c r="H17" i="4"/>
  <c r="H15" i="4"/>
  <c r="H24" i="4"/>
  <c r="H13" i="4"/>
  <c r="H28" i="4"/>
  <c r="H20" i="4"/>
  <c r="H25" i="4"/>
  <c r="H11" i="4"/>
  <c r="H12" i="4"/>
  <c r="H18" i="4"/>
  <c r="H16" i="4"/>
  <c r="H14" i="4"/>
  <c r="G12" i="4"/>
  <c r="G22" i="4"/>
  <c r="G18" i="4"/>
  <c r="G16" i="4"/>
  <c r="G10" i="4"/>
  <c r="G25" i="4"/>
  <c r="G11" i="4"/>
  <c r="G21" i="4"/>
  <c r="G6" i="4"/>
  <c r="G20" i="4"/>
  <c r="G13" i="4"/>
  <c r="G23" i="4"/>
  <c r="G24" i="4"/>
  <c r="G17" i="4"/>
  <c r="G7" i="4"/>
  <c r="G15" i="4"/>
  <c r="G19" i="4"/>
  <c r="G8" i="4"/>
  <c r="G9" i="4"/>
  <c r="G14" i="4"/>
  <c r="G5" i="4"/>
  <c r="G28" i="4"/>
  <c r="F10" i="4"/>
  <c r="F12" i="4"/>
  <c r="F22" i="4"/>
  <c r="F20" i="4"/>
  <c r="F23" i="4"/>
  <c r="F19" i="4"/>
  <c r="F9" i="4"/>
  <c r="F17" i="4"/>
  <c r="F13" i="4"/>
  <c r="F24" i="4"/>
  <c r="F14" i="4"/>
  <c r="F18" i="4"/>
  <c r="F8" i="4"/>
  <c r="F25" i="4"/>
  <c r="F15" i="4"/>
  <c r="F28" i="4"/>
  <c r="F5" i="4"/>
  <c r="F6" i="4"/>
  <c r="F7" i="4"/>
  <c r="F11" i="4"/>
  <c r="F16" i="4"/>
  <c r="F21" i="4"/>
  <c r="E16" i="4"/>
  <c r="E22" i="4"/>
  <c r="E21" i="4"/>
  <c r="E28" i="4"/>
  <c r="E20" i="4"/>
  <c r="E11" i="4"/>
  <c r="E23" i="4"/>
  <c r="E19" i="4"/>
  <c r="E17" i="4"/>
  <c r="E9" i="4"/>
  <c r="E13" i="4"/>
  <c r="E24" i="4"/>
  <c r="E7" i="4"/>
  <c r="E8" i="4"/>
  <c r="E6" i="4"/>
  <c r="E18" i="4"/>
  <c r="E12" i="4"/>
  <c r="E14" i="4"/>
  <c r="E25" i="4"/>
  <c r="E5" i="4"/>
  <c r="E10" i="4"/>
  <c r="E15" i="4"/>
  <c r="D18" i="4"/>
  <c r="D5" i="4"/>
  <c r="D16" i="4"/>
  <c r="D15" i="4"/>
  <c r="D8" i="4"/>
  <c r="D10" i="4"/>
  <c r="D13" i="4"/>
  <c r="D25" i="4"/>
  <c r="D21" i="4"/>
  <c r="D12" i="4"/>
  <c r="D23" i="4"/>
  <c r="D28" i="4"/>
  <c r="D11" i="4"/>
  <c r="D7" i="4"/>
  <c r="D14" i="4"/>
  <c r="D20" i="4"/>
  <c r="D22" i="4"/>
  <c r="D24" i="4"/>
  <c r="D6" i="4"/>
  <c r="D17" i="4"/>
  <c r="D9" i="4"/>
  <c r="D19" i="4"/>
  <c r="C19" i="4"/>
  <c r="C9" i="4"/>
  <c r="C8" i="4"/>
  <c r="C5" i="4"/>
  <c r="C24" i="4"/>
  <c r="C17" i="4"/>
  <c r="C12" i="4"/>
  <c r="C20" i="4"/>
  <c r="C28" i="4"/>
  <c r="C6" i="4"/>
  <c r="C11" i="4"/>
  <c r="C7" i="4"/>
  <c r="C14" i="4"/>
  <c r="C23" i="4"/>
  <c r="C18" i="4"/>
  <c r="C21" i="4"/>
  <c r="C25" i="4"/>
  <c r="C16" i="4"/>
  <c r="C10" i="4"/>
  <c r="C22" i="4"/>
  <c r="C13" i="4"/>
  <c r="C15" i="4"/>
  <c r="H11" i="3"/>
  <c r="M13" i="3"/>
  <c r="M12" i="3"/>
  <c r="K12" i="3"/>
  <c r="P12" i="3"/>
  <c r="Q12" i="3"/>
  <c r="R12" i="3"/>
  <c r="S12" i="3"/>
  <c r="T12" i="3"/>
  <c r="U12" i="3"/>
  <c r="V12" i="3"/>
  <c r="W12" i="3"/>
  <c r="X12" i="3"/>
  <c r="Y12" i="3"/>
  <c r="K10" i="3"/>
  <c r="Z12" i="3"/>
  <c r="AA12" i="3"/>
  <c r="AB12" i="3"/>
  <c r="AC12" i="3"/>
  <c r="AD12" i="3"/>
  <c r="AE12" i="3"/>
  <c r="M10" i="3"/>
  <c r="AF12" i="3"/>
  <c r="N10" i="3"/>
  <c r="P10" i="3"/>
  <c r="Q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G12" i="3"/>
  <c r="C13" i="3"/>
  <c r="D13" i="3"/>
  <c r="C11" i="3"/>
  <c r="D11" i="3"/>
  <c r="E11" i="3"/>
  <c r="F11" i="3"/>
  <c r="G11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E13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O12" i="3"/>
  <c r="K18" i="3"/>
  <c r="J18" i="3"/>
  <c r="I18" i="3"/>
  <c r="H18" i="3"/>
  <c r="G18" i="3"/>
  <c r="F18" i="3"/>
  <c r="E18" i="3"/>
  <c r="D18" i="3"/>
  <c r="C18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F13" i="3"/>
  <c r="G13" i="3"/>
  <c r="R10" i="3"/>
  <c r="O10" i="3"/>
  <c r="L10" i="3"/>
  <c r="J10" i="3"/>
  <c r="H13" i="3"/>
  <c r="I13" i="3"/>
  <c r="J13" i="3"/>
  <c r="K13" i="3"/>
  <c r="Z11" i="3"/>
  <c r="AA11" i="3"/>
  <c r="AB11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AC11" i="3"/>
  <c r="AD11" i="3"/>
  <c r="AE11" i="3"/>
  <c r="AF11" i="3"/>
  <c r="AG11" i="3"/>
  <c r="C12" i="3"/>
  <c r="D12" i="3"/>
  <c r="E12" i="3"/>
  <c r="F12" i="3"/>
  <c r="G12" i="3"/>
  <c r="H12" i="3"/>
  <c r="I12" i="3"/>
  <c r="J12" i="3"/>
  <c r="L12" i="3"/>
  <c r="L13" i="3"/>
  <c r="N12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L18" i="3"/>
  <c r="AI10" i="3"/>
  <c r="AL10" i="3"/>
  <c r="AK10" i="3"/>
  <c r="AH10" i="3"/>
  <c r="AH9" i="3"/>
  <c r="AI9" i="3"/>
  <c r="AK9" i="3"/>
  <c r="AJ9" i="3"/>
  <c r="AL9" i="3"/>
  <c r="AK8" i="3"/>
  <c r="AL8" i="3"/>
  <c r="AI8" i="3"/>
  <c r="AH8" i="3"/>
  <c r="AJ8" i="3"/>
  <c r="AJ7" i="3"/>
  <c r="AH7" i="3"/>
  <c r="AI7" i="3"/>
  <c r="AK7" i="3"/>
  <c r="AL7" i="3"/>
  <c r="AB5" i="3"/>
  <c r="AB23" i="3"/>
  <c r="AA23" i="3"/>
  <c r="AA5" i="3"/>
  <c r="Z23" i="3"/>
  <c r="Z5" i="3"/>
  <c r="Y5" i="3"/>
  <c r="Y23" i="3"/>
  <c r="X5" i="3"/>
  <c r="X23" i="3"/>
  <c r="W5" i="3"/>
  <c r="W23" i="3"/>
  <c r="V23" i="3"/>
  <c r="V5" i="3"/>
  <c r="U23" i="3"/>
  <c r="U5" i="3"/>
  <c r="T23" i="3"/>
  <c r="T5" i="3"/>
  <c r="T22" i="3"/>
  <c r="S5" i="3"/>
  <c r="S23" i="3"/>
  <c r="S22" i="3"/>
  <c r="R14" i="3"/>
  <c r="R6" i="3"/>
  <c r="R26" i="3" s="1"/>
  <c r="R5" i="3"/>
  <c r="R23" i="3"/>
  <c r="R22" i="3"/>
  <c r="Q23" i="3"/>
  <c r="Q22" i="3"/>
  <c r="Q6" i="3"/>
  <c r="Q26" i="3" s="1"/>
  <c r="Q14" i="3"/>
  <c r="Q5" i="3"/>
  <c r="P22" i="3"/>
  <c r="P6" i="3"/>
  <c r="P26" i="3" s="1"/>
  <c r="P14" i="3"/>
  <c r="P5" i="3"/>
  <c r="P23" i="3"/>
  <c r="O5" i="3"/>
  <c r="O22" i="3"/>
  <c r="O23" i="3"/>
  <c r="O14" i="3"/>
  <c r="O6" i="3"/>
  <c r="O26" i="3" s="1"/>
  <c r="N5" i="3"/>
  <c r="N6" i="3"/>
  <c r="N14" i="3"/>
  <c r="N22" i="3"/>
  <c r="N23" i="3"/>
  <c r="M14" i="3"/>
  <c r="M23" i="3"/>
  <c r="M5" i="3"/>
  <c r="M22" i="3"/>
  <c r="M6" i="3"/>
  <c r="M26" i="3" s="1"/>
  <c r="L14" i="3"/>
  <c r="L5" i="3"/>
  <c r="L22" i="3"/>
  <c r="L6" i="3"/>
  <c r="L26" i="3" s="1"/>
  <c r="L23" i="3"/>
  <c r="K14" i="3"/>
  <c r="K23" i="3"/>
  <c r="K22" i="3"/>
  <c r="K5" i="3"/>
  <c r="K6" i="3"/>
  <c r="K26" i="3" s="1"/>
  <c r="J23" i="3"/>
  <c r="J6" i="3"/>
  <c r="J26" i="3" s="1"/>
  <c r="J22" i="3"/>
  <c r="J5" i="3"/>
  <c r="J14" i="3"/>
  <c r="I6" i="3"/>
  <c r="I22" i="3"/>
  <c r="I5" i="3"/>
  <c r="I14" i="3"/>
  <c r="I23" i="3"/>
  <c r="H22" i="3"/>
  <c r="H14" i="3"/>
  <c r="H5" i="3"/>
  <c r="H6" i="3"/>
  <c r="H26" i="3" s="1"/>
  <c r="H23" i="3"/>
  <c r="G23" i="3"/>
  <c r="G22" i="3"/>
  <c r="G6" i="3"/>
  <c r="G26" i="3" s="1"/>
  <c r="G14" i="3"/>
  <c r="G5" i="3"/>
  <c r="F5" i="3"/>
  <c r="F23" i="3"/>
  <c r="F6" i="3"/>
  <c r="F26" i="3" s="1"/>
  <c r="F14" i="3"/>
  <c r="F22" i="3"/>
  <c r="E23" i="3"/>
  <c r="E5" i="3"/>
  <c r="E15" i="3"/>
  <c r="E22" i="3"/>
  <c r="E14" i="3"/>
  <c r="E6" i="3"/>
  <c r="E26" i="3" s="1"/>
  <c r="D14" i="3"/>
  <c r="D6" i="3"/>
  <c r="D23" i="3"/>
  <c r="D22" i="3"/>
  <c r="D15" i="3"/>
  <c r="D5" i="3"/>
  <c r="C14" i="3"/>
  <c r="C6" i="3"/>
  <c r="C23" i="3"/>
  <c r="C22" i="3"/>
  <c r="C15" i="3"/>
  <c r="C5" i="3"/>
  <c r="AG22" i="2"/>
  <c r="AG25" i="2"/>
  <c r="AG17" i="2"/>
  <c r="AG12" i="2"/>
  <c r="AG9" i="2"/>
  <c r="AG28" i="2"/>
  <c r="AG18" i="2"/>
  <c r="AG13" i="2"/>
  <c r="AG8" i="2"/>
  <c r="AG24" i="2"/>
  <c r="AG14" i="2"/>
  <c r="AG11" i="2"/>
  <c r="AG15" i="2"/>
  <c r="AG19" i="2"/>
  <c r="AG21" i="2"/>
  <c r="AG7" i="2"/>
  <c r="AG16" i="2"/>
  <c r="AG23" i="2"/>
  <c r="AG10" i="2"/>
  <c r="AG6" i="2"/>
  <c r="AG20" i="2"/>
  <c r="AG5" i="2"/>
  <c r="AF7" i="2"/>
  <c r="AF22" i="2"/>
  <c r="AF5" i="2"/>
  <c r="AF6" i="2"/>
  <c r="AF20" i="2"/>
  <c r="AF23" i="2"/>
  <c r="AF10" i="2"/>
  <c r="AF21" i="2"/>
  <c r="AF15" i="2"/>
  <c r="AF19" i="2"/>
  <c r="AF8" i="2"/>
  <c r="AF24" i="2"/>
  <c r="AF14" i="2"/>
  <c r="AF13" i="2"/>
  <c r="AF18" i="2"/>
  <c r="AF9" i="2"/>
  <c r="AF11" i="2"/>
  <c r="AF12" i="2"/>
  <c r="AF17" i="2"/>
  <c r="AF25" i="2"/>
  <c r="AF28" i="2"/>
  <c r="AF16" i="2"/>
  <c r="AE11" i="2"/>
  <c r="AE7" i="2"/>
  <c r="AE15" i="2"/>
  <c r="AE8" i="2"/>
  <c r="AE16" i="2"/>
  <c r="AE5" i="2"/>
  <c r="AE22" i="2"/>
  <c r="AE18" i="2"/>
  <c r="AE21" i="2"/>
  <c r="AE14" i="2"/>
  <c r="AE12" i="2"/>
  <c r="AE28" i="2"/>
  <c r="AE19" i="2"/>
  <c r="AE23" i="2"/>
  <c r="AE20" i="2"/>
  <c r="AE17" i="2"/>
  <c r="AE13" i="2"/>
  <c r="AE25" i="2"/>
  <c r="AE10" i="2"/>
  <c r="AE6" i="2"/>
  <c r="AE9" i="2"/>
  <c r="AE24" i="2"/>
  <c r="AD7" i="2"/>
  <c r="AD25" i="2"/>
  <c r="AD6" i="2"/>
  <c r="AD13" i="2"/>
  <c r="AD20" i="2"/>
  <c r="AD17" i="2"/>
  <c r="AD9" i="2"/>
  <c r="AD28" i="2"/>
  <c r="AD19" i="2"/>
  <c r="AD10" i="2"/>
  <c r="AD14" i="2"/>
  <c r="AD11" i="2"/>
  <c r="AD12" i="2"/>
  <c r="AD23" i="2"/>
  <c r="AD21" i="2"/>
  <c r="AD18" i="2"/>
  <c r="AD22" i="2"/>
  <c r="AD16" i="2"/>
  <c r="AD8" i="2"/>
  <c r="AD5" i="2"/>
  <c r="AD15" i="2"/>
  <c r="AD24" i="2"/>
  <c r="AC5" i="2"/>
  <c r="AC7" i="2"/>
  <c r="AC15" i="2"/>
  <c r="AC16" i="2"/>
  <c r="AC24" i="2"/>
  <c r="AC11" i="2"/>
  <c r="AC22" i="2"/>
  <c r="AC8" i="2"/>
  <c r="AC23" i="2"/>
  <c r="AC21" i="2"/>
  <c r="AC18" i="2"/>
  <c r="AC12" i="2"/>
  <c r="AC14" i="2"/>
  <c r="AC6" i="2"/>
  <c r="AC17" i="2"/>
  <c r="AC10" i="2"/>
  <c r="AC19" i="2"/>
  <c r="AC20" i="2"/>
  <c r="AC9" i="2"/>
  <c r="AC13" i="2"/>
  <c r="AC28" i="2"/>
  <c r="AC25" i="2"/>
  <c r="AB25" i="2"/>
  <c r="AB7" i="2"/>
  <c r="AB28" i="2"/>
  <c r="AB13" i="2"/>
  <c r="AB20" i="2"/>
  <c r="AB9" i="2"/>
  <c r="AB19" i="2"/>
  <c r="AB14" i="2"/>
  <c r="AB10" i="2"/>
  <c r="AB6" i="2"/>
  <c r="AB17" i="2"/>
  <c r="AB18" i="2"/>
  <c r="AB21" i="2"/>
  <c r="AB23" i="2"/>
  <c r="AB16" i="2"/>
  <c r="AB22" i="2"/>
  <c r="AB8" i="2"/>
  <c r="AB12" i="2"/>
  <c r="AB11" i="2"/>
  <c r="AB24" i="2"/>
  <c r="AB15" i="2"/>
  <c r="AB5" i="2"/>
  <c r="AA22" i="2"/>
  <c r="AA23" i="2"/>
  <c r="AA16" i="2"/>
  <c r="AA9" i="2"/>
  <c r="AA7" i="2"/>
  <c r="AA5" i="2"/>
  <c r="AA14" i="2"/>
  <c r="AA11" i="2"/>
  <c r="AA28" i="2"/>
  <c r="AA21" i="2"/>
  <c r="AA13" i="2"/>
  <c r="AA20" i="2"/>
  <c r="AA18" i="2"/>
  <c r="AA12" i="2"/>
  <c r="AA15" i="2"/>
  <c r="AA24" i="2"/>
  <c r="AA6" i="2"/>
  <c r="AA25" i="2"/>
  <c r="AA17" i="2"/>
  <c r="AA10" i="2"/>
  <c r="AA8" i="2"/>
  <c r="AA19" i="2"/>
  <c r="Z23" i="2"/>
  <c r="Z22" i="2"/>
  <c r="Z24" i="2"/>
  <c r="Z17" i="2"/>
  <c r="Z25" i="2"/>
  <c r="Z6" i="2"/>
  <c r="Z8" i="2"/>
  <c r="Z12" i="2"/>
  <c r="Z13" i="2"/>
  <c r="Z20" i="2"/>
  <c r="Z21" i="2"/>
  <c r="Z15" i="2"/>
  <c r="Z11" i="2"/>
  <c r="Z14" i="2"/>
  <c r="Z28" i="2"/>
  <c r="Z16" i="2"/>
  <c r="Z7" i="2"/>
  <c r="Z5" i="2"/>
  <c r="Z10" i="2"/>
  <c r="Z18" i="2"/>
  <c r="Z9" i="2"/>
  <c r="Z19" i="2"/>
  <c r="Y18" i="2"/>
  <c r="Y28" i="2"/>
  <c r="Y9" i="2"/>
  <c r="Y20" i="2"/>
  <c r="Y14" i="2"/>
  <c r="Y7" i="2"/>
  <c r="Y24" i="2"/>
  <c r="Y25" i="2"/>
  <c r="Y12" i="2"/>
  <c r="Y21" i="2"/>
  <c r="Y13" i="2"/>
  <c r="Y10" i="2"/>
  <c r="Y22" i="2"/>
  <c r="Y23" i="2"/>
  <c r="Y16" i="2"/>
  <c r="Y6" i="2"/>
  <c r="Y19" i="2"/>
  <c r="Y17" i="2"/>
  <c r="Y11" i="2"/>
  <c r="Y15" i="2"/>
  <c r="Y8" i="2"/>
  <c r="Y5" i="2"/>
  <c r="X18" i="2"/>
  <c r="X11" i="2"/>
  <c r="X16" i="2"/>
  <c r="X8" i="2"/>
  <c r="X15" i="2"/>
  <c r="X19" i="2"/>
  <c r="X13" i="2"/>
  <c r="X6" i="2"/>
  <c r="X25" i="2"/>
  <c r="X10" i="2"/>
  <c r="X17" i="2"/>
  <c r="X5" i="2"/>
  <c r="X7" i="2"/>
  <c r="X28" i="2"/>
  <c r="X21" i="2"/>
  <c r="X24" i="2"/>
  <c r="X20" i="2"/>
  <c r="X12" i="2"/>
  <c r="X14" i="2"/>
  <c r="X9" i="2"/>
  <c r="X23" i="2"/>
  <c r="X22" i="2"/>
  <c r="W16" i="2"/>
  <c r="W14" i="2"/>
  <c r="W24" i="2"/>
  <c r="W20" i="2"/>
  <c r="W18" i="2"/>
  <c r="W6" i="2"/>
  <c r="W17" i="2"/>
  <c r="W28" i="2"/>
  <c r="W7" i="2"/>
  <c r="W21" i="2"/>
  <c r="W25" i="2"/>
  <c r="W15" i="2"/>
  <c r="W19" i="2"/>
  <c r="W12" i="2"/>
  <c r="W5" i="2"/>
  <c r="W13" i="2"/>
  <c r="W11" i="2"/>
  <c r="W22" i="2"/>
  <c r="W8" i="2"/>
  <c r="W23" i="2"/>
  <c r="W10" i="2"/>
  <c r="W9" i="2"/>
  <c r="V5" i="2"/>
  <c r="V10" i="2"/>
  <c r="V11" i="2"/>
  <c r="V22" i="2"/>
  <c r="V13" i="2"/>
  <c r="V16" i="2"/>
  <c r="V7" i="2"/>
  <c r="V25" i="2"/>
  <c r="V17" i="2"/>
  <c r="V18" i="2"/>
  <c r="V6" i="2"/>
  <c r="V20" i="2"/>
  <c r="V12" i="2"/>
  <c r="V9" i="2"/>
  <c r="V14" i="2"/>
  <c r="V23" i="2"/>
  <c r="V24" i="2"/>
  <c r="V21" i="2"/>
  <c r="V28" i="2"/>
  <c r="V8" i="2"/>
  <c r="V19" i="2"/>
  <c r="V15" i="2"/>
  <c r="U24" i="2"/>
  <c r="U9" i="2"/>
  <c r="U18" i="2"/>
  <c r="U21" i="2"/>
  <c r="U14" i="2"/>
  <c r="U15" i="2"/>
  <c r="U28" i="2"/>
  <c r="U5" i="2"/>
  <c r="U7" i="2"/>
  <c r="U10" i="2"/>
  <c r="U20" i="2"/>
  <c r="U8" i="2"/>
  <c r="U11" i="2"/>
  <c r="U12" i="2"/>
  <c r="U22" i="2"/>
  <c r="U23" i="2"/>
  <c r="U25" i="2"/>
  <c r="U16" i="2"/>
  <c r="U13" i="2"/>
  <c r="U17" i="2"/>
  <c r="U6" i="2"/>
  <c r="U19" i="2"/>
  <c r="T24" i="2"/>
  <c r="T10" i="2"/>
  <c r="T6" i="2"/>
  <c r="T28" i="2"/>
  <c r="T19" i="2"/>
  <c r="T17" i="2"/>
  <c r="T23" i="2"/>
  <c r="T16" i="2"/>
  <c r="T25" i="2"/>
  <c r="T15" i="2"/>
  <c r="T22" i="2"/>
  <c r="T12" i="2"/>
  <c r="T7" i="2"/>
  <c r="T13" i="2"/>
  <c r="T5" i="2"/>
  <c r="T14" i="2"/>
  <c r="T8" i="2"/>
  <c r="T21" i="2"/>
  <c r="T11" i="2"/>
  <c r="T18" i="2"/>
  <c r="T20" i="2"/>
  <c r="T9" i="2"/>
  <c r="S20" i="2"/>
  <c r="S14" i="2"/>
  <c r="S21" i="2"/>
  <c r="S9" i="2"/>
  <c r="S18" i="2"/>
  <c r="S8" i="2"/>
  <c r="S5" i="2"/>
  <c r="S13" i="2"/>
  <c r="S25" i="2"/>
  <c r="S15" i="2"/>
  <c r="S19" i="2"/>
  <c r="S17" i="2"/>
  <c r="S28" i="2"/>
  <c r="S6" i="2"/>
  <c r="S24" i="2"/>
  <c r="S16" i="2"/>
  <c r="S11" i="2"/>
  <c r="S12" i="2"/>
  <c r="S22" i="2"/>
  <c r="S7" i="2"/>
  <c r="S23" i="2"/>
  <c r="S10" i="2"/>
  <c r="R22" i="2"/>
  <c r="R13" i="2"/>
  <c r="R7" i="2"/>
  <c r="R15" i="2"/>
  <c r="R14" i="2"/>
  <c r="R24" i="2"/>
  <c r="R12" i="2"/>
  <c r="R19" i="2"/>
  <c r="R16" i="2"/>
  <c r="R11" i="2"/>
  <c r="R25" i="2"/>
  <c r="R8" i="2"/>
  <c r="R6" i="2"/>
  <c r="R9" i="2"/>
  <c r="R23" i="2"/>
  <c r="R21" i="2"/>
  <c r="R28" i="2"/>
  <c r="R18" i="2"/>
  <c r="R20" i="2"/>
  <c r="R10" i="2"/>
  <c r="R17" i="2"/>
  <c r="R5" i="2"/>
  <c r="Q20" i="2"/>
  <c r="Q18" i="2"/>
  <c r="Q13" i="2"/>
  <c r="Q5" i="2"/>
  <c r="Q11" i="2"/>
  <c r="Q14" i="2"/>
  <c r="Q28" i="2"/>
  <c r="Q21" i="2"/>
  <c r="Q23" i="2"/>
  <c r="Q6" i="2"/>
  <c r="Q8" i="2"/>
  <c r="Q17" i="2"/>
  <c r="Q9" i="2"/>
  <c r="Q25" i="2"/>
  <c r="Q19" i="2"/>
  <c r="Q16" i="2"/>
  <c r="Q15" i="2"/>
  <c r="Q24" i="2"/>
  <c r="Q12" i="2"/>
  <c r="Q10" i="2"/>
  <c r="Q7" i="2"/>
  <c r="Q22" i="2"/>
  <c r="P20" i="2"/>
  <c r="P18" i="2"/>
  <c r="P13" i="2"/>
  <c r="P15" i="2"/>
  <c r="P8" i="2"/>
  <c r="P12" i="2"/>
  <c r="P14" i="2"/>
  <c r="P5" i="2"/>
  <c r="P24" i="2"/>
  <c r="P23" i="2"/>
  <c r="P10" i="2"/>
  <c r="P21" i="2"/>
  <c r="P28" i="2"/>
  <c r="P22" i="2"/>
  <c r="P17" i="2"/>
  <c r="P7" i="2"/>
  <c r="P9" i="2"/>
  <c r="P19" i="2"/>
  <c r="P6" i="2"/>
  <c r="P16" i="2"/>
  <c r="P11" i="2"/>
  <c r="P25" i="2"/>
  <c r="O12" i="2"/>
  <c r="O25" i="2"/>
  <c r="O5" i="2"/>
  <c r="O19" i="2"/>
  <c r="O9" i="2"/>
  <c r="O17" i="2"/>
  <c r="O16" i="2"/>
  <c r="O6" i="2"/>
  <c r="O8" i="2"/>
  <c r="O14" i="2"/>
  <c r="O7" i="2"/>
  <c r="O22" i="2"/>
  <c r="O21" i="2"/>
  <c r="O10" i="2"/>
  <c r="O28" i="2"/>
  <c r="O23" i="2"/>
  <c r="O24" i="2"/>
  <c r="O15" i="2"/>
  <c r="O20" i="2"/>
  <c r="O11" i="2"/>
  <c r="O13" i="2"/>
  <c r="O18" i="2"/>
  <c r="N18" i="2"/>
  <c r="N9" i="2"/>
  <c r="N15" i="2"/>
  <c r="N20" i="2"/>
  <c r="N23" i="2"/>
  <c r="N12" i="2"/>
  <c r="N10" i="2"/>
  <c r="N24" i="2"/>
  <c r="N13" i="2"/>
  <c r="N14" i="2"/>
  <c r="N6" i="2"/>
  <c r="N17" i="2"/>
  <c r="N7" i="2"/>
  <c r="N21" i="2"/>
  <c r="N5" i="2"/>
  <c r="N28" i="2"/>
  <c r="N25" i="2"/>
  <c r="N16" i="2"/>
  <c r="N22" i="2"/>
  <c r="N8" i="2"/>
  <c r="N19" i="2"/>
  <c r="N11" i="2"/>
  <c r="M18" i="2"/>
  <c r="M22" i="2"/>
  <c r="M8" i="2"/>
  <c r="M19" i="2"/>
  <c r="M13" i="2"/>
  <c r="M25" i="2"/>
  <c r="M5" i="2"/>
  <c r="M21" i="2"/>
  <c r="M9" i="2"/>
  <c r="M17" i="2"/>
  <c r="M28" i="2"/>
  <c r="M16" i="2"/>
  <c r="M6" i="2"/>
  <c r="M14" i="2"/>
  <c r="M24" i="2"/>
  <c r="M10" i="2"/>
  <c r="M20" i="2"/>
  <c r="M23" i="2"/>
  <c r="M11" i="2"/>
  <c r="M15" i="2"/>
  <c r="M7" i="2"/>
  <c r="M12" i="2"/>
  <c r="L28" i="2"/>
  <c r="L5" i="2"/>
  <c r="L8" i="2"/>
  <c r="L21" i="2"/>
  <c r="L9" i="2"/>
  <c r="L19" i="2"/>
  <c r="L14" i="2"/>
  <c r="L24" i="2"/>
  <c r="L11" i="2"/>
  <c r="L6" i="2"/>
  <c r="L18" i="2"/>
  <c r="L15" i="2"/>
  <c r="L7" i="2"/>
  <c r="L13" i="2"/>
  <c r="L22" i="2"/>
  <c r="L23" i="2"/>
  <c r="L20" i="2"/>
  <c r="L16" i="2"/>
  <c r="L25" i="2"/>
  <c r="L17" i="2"/>
  <c r="L12" i="2"/>
  <c r="L10" i="2"/>
  <c r="K10" i="2"/>
  <c r="K17" i="2"/>
  <c r="K5" i="2"/>
  <c r="K14" i="2"/>
  <c r="K25" i="2"/>
  <c r="K16" i="2"/>
  <c r="K20" i="2"/>
  <c r="K7" i="2"/>
  <c r="K23" i="2"/>
  <c r="K13" i="2"/>
  <c r="K22" i="2"/>
  <c r="K12" i="2"/>
  <c r="K21" i="2"/>
  <c r="K19" i="2"/>
  <c r="K15" i="2"/>
  <c r="K24" i="2"/>
  <c r="K6" i="2"/>
  <c r="K9" i="2"/>
  <c r="K28" i="2"/>
  <c r="K11" i="2"/>
  <c r="K18" i="2"/>
  <c r="K8" i="2"/>
  <c r="K26" i="2" s="1"/>
  <c r="J8" i="2"/>
  <c r="J17" i="2"/>
  <c r="J9" i="2"/>
  <c r="J28" i="2"/>
  <c r="J19" i="2"/>
  <c r="J11" i="2"/>
  <c r="J13" i="2"/>
  <c r="J21" i="2"/>
  <c r="J6" i="2"/>
  <c r="J24" i="2"/>
  <c r="J22" i="2"/>
  <c r="J18" i="2"/>
  <c r="J15" i="2"/>
  <c r="J23" i="2"/>
  <c r="J25" i="2"/>
  <c r="J16" i="2"/>
  <c r="J12" i="2"/>
  <c r="J5" i="2"/>
  <c r="J10" i="2"/>
  <c r="J20" i="2"/>
  <c r="J7" i="2"/>
  <c r="J14" i="2"/>
  <c r="I17" i="2"/>
  <c r="I8" i="2"/>
  <c r="I20" i="2"/>
  <c r="I7" i="2"/>
  <c r="I14" i="2"/>
  <c r="I22" i="2"/>
  <c r="I16" i="2"/>
  <c r="I12" i="2"/>
  <c r="I25" i="2"/>
  <c r="I23" i="2"/>
  <c r="I15" i="2"/>
  <c r="I28" i="2"/>
  <c r="I21" i="2"/>
  <c r="I5" i="2"/>
  <c r="I13" i="2"/>
  <c r="I6" i="2"/>
  <c r="I24" i="2"/>
  <c r="I11" i="2"/>
  <c r="I19" i="2"/>
  <c r="I9" i="2"/>
  <c r="I18" i="2"/>
  <c r="I10" i="2"/>
  <c r="H24" i="2"/>
  <c r="H17" i="2"/>
  <c r="H15" i="2"/>
  <c r="H12" i="2"/>
  <c r="H20" i="2"/>
  <c r="H7" i="2"/>
  <c r="H23" i="2"/>
  <c r="H16" i="2"/>
  <c r="H21" i="2"/>
  <c r="H6" i="2"/>
  <c r="H11" i="2"/>
  <c r="H18" i="2"/>
  <c r="H9" i="2"/>
  <c r="H28" i="2"/>
  <c r="H13" i="2"/>
  <c r="H22" i="2"/>
  <c r="H19" i="2"/>
  <c r="H5" i="2"/>
  <c r="H14" i="2"/>
  <c r="H25" i="2"/>
  <c r="H8" i="2"/>
  <c r="H10" i="2"/>
  <c r="G17" i="2"/>
  <c r="G24" i="2"/>
  <c r="G8" i="2"/>
  <c r="G12" i="2"/>
  <c r="G15" i="2"/>
  <c r="G25" i="2"/>
  <c r="G20" i="2"/>
  <c r="G23" i="2"/>
  <c r="G7" i="2"/>
  <c r="G19" i="2"/>
  <c r="G14" i="2"/>
  <c r="G22" i="2"/>
  <c r="G16" i="2"/>
  <c r="G10" i="2"/>
  <c r="G28" i="2"/>
  <c r="G21" i="2"/>
  <c r="G13" i="2"/>
  <c r="G6" i="2"/>
  <c r="G18" i="2"/>
  <c r="G9" i="2"/>
  <c r="G5" i="2"/>
  <c r="G11" i="2"/>
  <c r="F9" i="2"/>
  <c r="F11" i="2"/>
  <c r="F7" i="2"/>
  <c r="F24" i="2"/>
  <c r="F25" i="2"/>
  <c r="F21" i="2"/>
  <c r="F5" i="2"/>
  <c r="F18" i="2"/>
  <c r="F13" i="2"/>
  <c r="F16" i="2"/>
  <c r="F23" i="2"/>
  <c r="F6" i="2"/>
  <c r="F20" i="2"/>
  <c r="F19" i="2"/>
  <c r="F22" i="2"/>
  <c r="F12" i="2"/>
  <c r="F8" i="2"/>
  <c r="F14" i="2"/>
  <c r="F10" i="2"/>
  <c r="F15" i="2"/>
  <c r="F17" i="2"/>
  <c r="F28" i="2"/>
  <c r="E12" i="2"/>
  <c r="E20" i="2"/>
  <c r="E28" i="2"/>
  <c r="E5" i="2"/>
  <c r="E14" i="2"/>
  <c r="E16" i="2"/>
  <c r="E10" i="2"/>
  <c r="E9" i="2"/>
  <c r="E15" i="2"/>
  <c r="E8" i="2"/>
  <c r="E22" i="2"/>
  <c r="E17" i="2"/>
  <c r="E7" i="2"/>
  <c r="E11" i="2"/>
  <c r="E23" i="2"/>
  <c r="E6" i="2"/>
  <c r="E18" i="2"/>
  <c r="E21" i="2"/>
  <c r="E24" i="2"/>
  <c r="E19" i="2"/>
  <c r="E25" i="2"/>
  <c r="E13" i="2"/>
  <c r="D15" i="2"/>
  <c r="D7" i="2"/>
  <c r="D13" i="2"/>
  <c r="D20" i="2"/>
  <c r="D25" i="2"/>
  <c r="D10" i="2"/>
  <c r="D19" i="2"/>
  <c r="D24" i="2"/>
  <c r="D16" i="2"/>
  <c r="D28" i="2"/>
  <c r="D21" i="2"/>
  <c r="D12" i="2"/>
  <c r="D9" i="2"/>
  <c r="D5" i="2"/>
  <c r="D17" i="2"/>
  <c r="D6" i="2"/>
  <c r="D18" i="2"/>
  <c r="D8" i="2"/>
  <c r="D23" i="2"/>
  <c r="D22" i="2"/>
  <c r="D14" i="2"/>
  <c r="D11" i="2"/>
  <c r="D26" i="2" s="1"/>
  <c r="C25" i="2"/>
  <c r="C11" i="2"/>
  <c r="C7" i="2"/>
  <c r="C23" i="2"/>
  <c r="C22" i="2"/>
  <c r="C8" i="2"/>
  <c r="C18" i="2"/>
  <c r="C6" i="2"/>
  <c r="C17" i="2"/>
  <c r="C15" i="2"/>
  <c r="C9" i="2"/>
  <c r="C19" i="2"/>
  <c r="C28" i="2"/>
  <c r="C21" i="2"/>
  <c r="C10" i="2"/>
  <c r="C24" i="2"/>
  <c r="C14" i="2"/>
  <c r="C12" i="2"/>
  <c r="C20" i="2"/>
  <c r="C13" i="2"/>
  <c r="C16" i="2"/>
  <c r="C5" i="2"/>
  <c r="AB26" i="5" l="1"/>
  <c r="AA26" i="5"/>
  <c r="X26" i="5"/>
  <c r="U26" i="5"/>
  <c r="S26" i="5"/>
  <c r="P26" i="5"/>
  <c r="K26" i="5"/>
  <c r="G26" i="5"/>
  <c r="AG26" i="5"/>
  <c r="AF26" i="5"/>
  <c r="AE26" i="5"/>
  <c r="T26" i="5"/>
  <c r="C26" i="5"/>
  <c r="AF26" i="4"/>
  <c r="AC26" i="4"/>
  <c r="AB26" i="4"/>
  <c r="W26" i="4"/>
  <c r="V26" i="4"/>
  <c r="U26" i="4"/>
  <c r="R26" i="4"/>
  <c r="Q26" i="4"/>
  <c r="J26" i="4"/>
  <c r="I26" i="4"/>
  <c r="H26" i="4"/>
  <c r="G26" i="4"/>
  <c r="F26" i="4"/>
  <c r="E26" i="4"/>
  <c r="D26" i="4"/>
  <c r="C26" i="4"/>
  <c r="N26" i="3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J26" i="2"/>
  <c r="I26" i="2"/>
  <c r="H26" i="2"/>
  <c r="G26" i="2"/>
  <c r="F26" i="2"/>
  <c r="E26" i="2"/>
  <c r="C26" i="2"/>
  <c r="J26" i="5"/>
  <c r="I26" i="5"/>
  <c r="E26" i="5"/>
  <c r="P26" i="4"/>
  <c r="AK8" i="4"/>
  <c r="AL8" i="4"/>
  <c r="AH8" i="4"/>
  <c r="AI8" i="4"/>
  <c r="AJ6" i="4"/>
  <c r="AJ7" i="4"/>
  <c r="AJ8" i="4"/>
  <c r="AI6" i="4"/>
  <c r="AL6" i="4"/>
  <c r="AH6" i="4"/>
  <c r="AK6" i="4"/>
  <c r="AK7" i="4"/>
  <c r="AH7" i="4"/>
  <c r="AI7" i="4"/>
  <c r="AL7" i="4"/>
  <c r="AJ6" i="3"/>
  <c r="AL6" i="3"/>
  <c r="AK6" i="3"/>
  <c r="AI6" i="3"/>
  <c r="C26" i="3"/>
  <c r="AH6" i="3"/>
  <c r="AI7" i="2"/>
  <c r="AL7" i="2"/>
  <c r="AH7" i="2"/>
  <c r="AK7" i="2"/>
  <c r="AH8" i="2"/>
  <c r="AK8" i="2"/>
  <c r="AL8" i="2"/>
  <c r="AI8" i="2"/>
  <c r="AH6" i="2"/>
  <c r="AK6" i="2"/>
  <c r="AL6" i="2"/>
  <c r="AI6" i="2"/>
  <c r="AI9" i="2"/>
  <c r="AL9" i="2"/>
  <c r="AH9" i="2"/>
  <c r="AK9" i="2"/>
  <c r="AJ6" i="2"/>
  <c r="AJ8" i="2"/>
  <c r="AJ7" i="2"/>
  <c r="AJ9" i="2"/>
  <c r="V26" i="3"/>
  <c r="AC26" i="3"/>
  <c r="I26" i="3"/>
  <c r="D26" i="3"/>
  <c r="X26" i="3"/>
  <c r="AE26" i="3"/>
  <c r="W26" i="3"/>
  <c r="AD26" i="3"/>
  <c r="Y26" i="3"/>
  <c r="S26" i="3"/>
  <c r="T26" i="3"/>
  <c r="U26" i="3"/>
  <c r="AJ10" i="3"/>
  <c r="AA26" i="3"/>
  <c r="AG26" i="3"/>
  <c r="Z26" i="3"/>
  <c r="AF26" i="3"/>
  <c r="AB26" i="3"/>
</calcChain>
</file>

<file path=xl/sharedStrings.xml><?xml version="1.0" encoding="utf-8"?>
<sst xmlns="http://schemas.openxmlformats.org/spreadsheetml/2006/main" count="213" uniqueCount="75">
  <si>
    <t>Güvenlik Vardiya Çizelgesi Şablonu</t>
  </si>
  <si>
    <t>12 saatlik güvenlik vardiyası için üç hazır düzen ve bir boş çizelge: 4 kişiyle 7/24, 5 kişiyle yedekli 7/24 ve 3 kişiyle yalnız gece nöbeti.</t>
  </si>
  <si>
    <t>NASIL KULLANILIR</t>
  </si>
  <si>
    <t>Düzen sayfasını seçin: 4 kişi (7/24), 5 kişi (yedekli 7/24) ya da 3 kişi (yalnız gece). Kendi düzeniniz için "Boş çizelge".</t>
  </si>
  <si>
    <t>Üstte ayı (1-12) ve yılı seçin. Günler ve haftanın günleri kendiliğinden yazılır; hafta sonu koyu renkte görünür.</t>
  </si>
  <si>
    <t>Sayfanın altında gündüz ve gece vardiyasının saatlerini ve molasını kontrol edin. Net saat kendiliğinden hesaplanır.</t>
  </si>
  <si>
    <t>Görevli adlarını yazın. Kayma 0, 2, 4… görevlileri döngüde ikişer gün kaydırır; her gün bir gündüz ve bir gece görevlisi olur.</t>
  </si>
  <si>
    <t>Nokta (müşteri sahası) adını üstteki kutuya yazın. Birden fazla nokta için sayfayı kopyalayın.</t>
  </si>
  <si>
    <t>İzin, rapor ya da değişim olduğunda hücreyi açılır listeden elle değiştirin; o hücre desenden bağımsız kalır.</t>
  </si>
  <si>
    <t>Renkli uyarıları ve sağdaki vardiya, saat, gece toplamlarını kontrol edin.</t>
  </si>
  <si>
    <t>KODLAR</t>
  </si>
  <si>
    <t>Gü = gündüz (08:00-20:00), Ge = gece (20:00-08:00), İ = izin, R = rapor.</t>
  </si>
  <si>
    <t>UYARILAR</t>
  </si>
  <si>
    <t>Turuncu hücre: ertesi günkü vardiyayla arasında 11 saatten kısa dinlenme var (posta değişiminde en az 11 saat).</t>
  </si>
  <si>
    <t>Kırmızı hücre: 7 gün üst üste çalışma. Turuncu "En yoğun hafta": bir takvim haftasında 45 saati aşan çalışma var.</t>
  </si>
  <si>
    <t>Kırmızı günlük sayı: o gün çalışan görevli sayısı hedefin altında.</t>
  </si>
  <si>
    <t>KURALLAR (KISA)</t>
  </si>
  <si>
    <t>Özel güvenlikte 24 saatte iki posta kurulabilir (Postalar Yönetmeliği md. 4).</t>
  </si>
  <si>
    <t>Gece çalışması kural olarak 7,5 saati geçemez; özel güvenlikte işçinin yazılı onayıyla daha uzun olabilir (İş Kanunu md. 69). Onayı yazılı alın.</t>
  </si>
  <si>
    <t>Haftalık çalışma en çok 45 saat; denkleştirmede günlük 11 saat; 7,5 saati aşan işte en az 1 saat ara dinlenme (md. 63, 68).</t>
  </si>
  <si>
    <t>Rehberin tamamı: https://www.ur-work.com/tr/blog/guvenlik-vardiya-cizelgesi</t>
  </si>
  <si>
    <t>Bu şablon bilgilendirme amaçlıdır, hukuki ya da mali tavsiye değildir. Makro içermez.</t>
  </si>
  <si>
    <t>UR Work ile bu çizelgeyi otomatik hazırlayın: ur-work.com</t>
  </si>
  <si>
    <t>Güvenlik Vardiya Çizelgesi · 12 saat, 4 kişi (7/24)</t>
  </si>
  <si>
    <t>Ay (1-12)</t>
  </si>
  <si>
    <t>Ayı ve yılı seçin, görevli adlarını ve kaymayı yazın; çizelge aşağıdaki desenden kendiliğinden dolar.</t>
  </si>
  <si>
    <t>Yıl</t>
  </si>
  <si>
    <t>Şube / nokta:</t>
  </si>
  <si>
    <t>Çalışan</t>
  </si>
  <si>
    <t>Kayma (gün)</t>
  </si>
  <si>
    <t>Vardiya</t>
  </si>
  <si>
    <t>Net saat</t>
  </si>
  <si>
    <t>En yoğun hafta (saat)</t>
  </si>
  <si>
    <t>İzin (İ)</t>
  </si>
  <si>
    <t>Gece</t>
  </si>
  <si>
    <t>Murat Aydın</t>
  </si>
  <si>
    <t>Serkan Yavuz</t>
  </si>
  <si>
    <t>Cem Toprak</t>
  </si>
  <si>
    <t>Hülya Ekinci</t>
  </si>
  <si>
    <t>Çalışan sayısı (gün)</t>
  </si>
  <si>
    <t>Günlük hedef kişi</t>
  </si>
  <si>
    <t>Bir günde çalışan sayısı bu hedefin altına düşerse o gün kırmızıyla işaretlenir. Hedef yoksa boş bırakın.</t>
  </si>
  <si>
    <t>Hafta no (Pzt-Paz)</t>
  </si>
  <si>
    <t>DESEN VE VARDİYA SAATLERİ</t>
  </si>
  <si>
    <t>Desen (döngü günleri)</t>
  </si>
  <si>
    <t>Gü</t>
  </si>
  <si>
    <t>Ge</t>
  </si>
  <si>
    <t>İ</t>
  </si>
  <si>
    <t>Döngü uzunluğu (gün)</t>
  </si>
  <si>
    <t>Deseni soldan sağa boşluk bırakmadan yazın. Döngü uzunluğu kendiliğinden hesaplanır.</t>
  </si>
  <si>
    <t>Döngü başlangıç tarihi</t>
  </si>
  <si>
    <t>Bu tarih desenin 1. günüdür; aylar arasında döngü kopmaz. "Kayma" çalışanın döngüye kaç gün sonra girdiğidir (0, 1, 2…).</t>
  </si>
  <si>
    <t>Vardiya adı</t>
  </si>
  <si>
    <t>Kod</t>
  </si>
  <si>
    <t>Başlangıç</t>
  </si>
  <si>
    <t>Bitiş</t>
  </si>
  <si>
    <t>Mola (dk)</t>
  </si>
  <si>
    <t>Gece mi? (E/H)</t>
  </si>
  <si>
    <t>Gündüz</t>
  </si>
  <si>
    <t>H</t>
  </si>
  <si>
    <t>E</t>
  </si>
  <si>
    <t>Diğer kodlar: İ = izin, R = rapor. Bu kodlar vardiya ve saat toplamına girmez. Hücreyi elle değiştirebilirsiniz; değiştirdiğiniz hücre desenden bağımsız kalır.</t>
  </si>
  <si>
    <t>R</t>
  </si>
  <si>
    <t>Turuncu hücre: ertesi günkü vardiyayla arasında 11 saatten kısa dinlenme var. Kırmızı hücre: 7 gün üst üste çalışma. Kırmızı sayı: o gün hedefin altında kişi var. Turuncu "En yoğun hafta": ay içindeki bir takvim haftasında (Pzt-Paz) 45 saati aşan çalışma var. Bu kontroller bilgi içindir.</t>
  </si>
  <si>
    <t>Güvenlik Vardiya Çizelgesi · 12 saat, 5 kişi (yedekli 7/24)</t>
  </si>
  <si>
    <t>Volkan Tekin</t>
  </si>
  <si>
    <t>Levent Baş</t>
  </si>
  <si>
    <t>Gamze Akın</t>
  </si>
  <si>
    <t>Erdem Kılıç</t>
  </si>
  <si>
    <t>Sibel Uzun</t>
  </si>
  <si>
    <t>Güvenlik Vardiya Çizelgesi · 12 saat, 3 kişi, yalnız gece</t>
  </si>
  <si>
    <t>Fatih Önal</t>
  </si>
  <si>
    <t>Kemal Işık</t>
  </si>
  <si>
    <t>Orhan Bilgin</t>
  </si>
  <si>
    <t>Güvenlik Vardiya Çizelgesi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</si>
</sst>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dd\.mm\.yyyy"/>
    <numFmt numFmtId="167" formatCode="0.0#"/>
  </numFmts>
  <fonts count="19" x14ac:knownFonts="1">
    <font>
      <sz val="11"/>
      <color theme="1"/>
      <name val="Calibri"/>
      <family val="2"/>
      <scheme val="minor"/>
    </font>
    <font>
      <b/>
      <sz val="18"/>
      <color rgb="FF1D1D1B"/>
      <name val="Calibri"/>
      <family val="2"/>
    </font>
    <font>
      <sz val="11"/>
      <color rgb="FF1D1D1B"/>
      <name val="Calibri"/>
      <family val="2"/>
    </font>
    <font>
      <b/>
      <sz val="11"/>
      <color rgb="FFFFFFFF"/>
      <name val="Calibri"/>
      <family val="2"/>
    </font>
    <font>
      <b/>
      <sz val="11"/>
      <color rgb="FF00A7B5"/>
      <name val="Calibri"/>
      <family val="2"/>
    </font>
    <font>
      <sz val="11"/>
      <name val="Calibri"/>
      <family val="2"/>
    </font>
    <font>
      <sz val="10"/>
      <name val="Calibri"/>
      <family val="2"/>
    </font>
    <font>
      <u/>
      <sz val="10"/>
      <color rgb="FF00A7B5"/>
      <name val="Calibri"/>
      <family val="2"/>
    </font>
    <font>
      <i/>
      <sz val="9"/>
      <color rgb="FF555555"/>
      <name val="Calibri"/>
      <family val="2"/>
    </font>
    <font>
      <b/>
      <u/>
      <sz val="12"/>
      <color rgb="FF00A7B5"/>
      <name val="Calibri"/>
      <family val="2"/>
    </font>
    <font>
      <b/>
      <sz val="15"/>
      <color rgb="FF1D1D1B"/>
      <name val="Calibri"/>
      <family val="2"/>
    </font>
    <font>
      <b/>
      <sz val="10"/>
      <color rgb="FF083B43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8"/>
      <color rgb="FF999999"/>
      <name val="Calibri"/>
      <family val="2"/>
    </font>
    <font>
      <sz val="8"/>
      <color rgb="FF888888"/>
      <name val="Calibri"/>
      <family val="2"/>
    </font>
    <font>
      <sz val="9"/>
      <color rgb="FF1D1D1B"/>
      <name val="Calibri"/>
      <family val="2"/>
    </font>
    <font>
      <b/>
      <u/>
      <sz val="11"/>
      <color rgb="FF00A7B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7B5"/>
      </patternFill>
    </fill>
    <fill>
      <patternFill patternType="solid">
        <fgColor rgb="FFE9F4F4"/>
      </patternFill>
    </fill>
  </fills>
  <borders count="4">
    <border>
      <left/>
      <right/>
      <top/>
      <bottom/>
      <diagonal/>
    </border>
    <border>
      <left style="thin">
        <color rgb="FFD0D7D9"/>
      </left>
      <right style="thin">
        <color rgb="FFD0D7D9"/>
      </right>
      <top style="thin">
        <color rgb="FFD0D7D9"/>
      </top>
      <bottom style="thin">
        <color rgb="FFD0D7D9"/>
      </bottom>
      <diagonal/>
    </border>
    <border>
      <left/>
      <right/>
      <top style="thin">
        <color rgb="FFD0D7D9"/>
      </top>
      <bottom style="thin">
        <color rgb="FFD0D7D9"/>
      </bottom>
      <diagonal/>
    </border>
    <border>
      <left/>
      <right style="thin">
        <color rgb="FFD0D7D9"/>
      </right>
      <top style="thin">
        <color rgb="FFD0D7D9"/>
      </top>
      <bottom style="thin">
        <color rgb="FFD0D7D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/>
    <xf numFmtId="167" fontId="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8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</cellXfs>
  <cellStyles count="1">
    <cellStyle name="Normal" xfId="0" builtinId="0"/>
  </cellStyles>
  <dxfs count="52"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66850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ur-work.com/tr/cozumler/personel-devam?utm_source=blog&amp;utm_medium=referral&amp;utm_campaign=2026-12_guvenlik-vardiya&amp;utm_content=excel-guvenlik" TargetMode="External"/><Relationship Id="rId1" Type="http://schemas.openxmlformats.org/officeDocument/2006/relationships/hyperlink" Target="https://www.ur-work.com/tr/blog/guvenlik-vardiya-cizelges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ur-work.com/tr/cozumler/personel-devam?utm_source=blog&amp;utm_medium=referral&amp;utm_campaign=2026-12_guvenlik-vardiya&amp;utm_content=excel-guvenli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ur-work.com/tr/cozumler/personel-devam?utm_source=blog&amp;utm_medium=referral&amp;utm_campaign=2026-12_guvenlik-vardiya&amp;utm_content=excel-guvenli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ur-work.com/tr/cozumler/personel-devam?utm_source=blog&amp;utm_medium=referral&amp;utm_campaign=2026-12_guvenlik-vardiya&amp;utm_content=excel-guvenlik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ur-work.com/tr/cozumler/personel-devam?utm_source=blog&amp;utm_medium=referral&amp;utm_campaign=2026-12_guvenlik-vardiya&amp;utm_content=excel-guvenl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workbookViewId="0"/>
  </sheetViews>
  <sheetFormatPr baseColWidth="10" defaultColWidth="8.83203125" defaultRowHeight="15" x14ac:dyDescent="0.2"/>
  <cols>
    <col min="1" max="1" width="4" customWidth="1"/>
    <col min="2" max="2" width="100" customWidth="1"/>
  </cols>
  <sheetData>
    <row r="1" spans="1:2" ht="40" customHeight="1" x14ac:dyDescent="0.2"/>
    <row r="3" spans="1:2" ht="24" x14ac:dyDescent="0.3">
      <c r="B3" s="1" t="s">
        <v>0</v>
      </c>
    </row>
    <row r="4" spans="1:2" ht="32" customHeight="1" x14ac:dyDescent="0.2">
      <c r="B4" s="2" t="s">
        <v>1</v>
      </c>
    </row>
    <row r="6" spans="1:2" x14ac:dyDescent="0.2">
      <c r="B6" s="3" t="s">
        <v>2</v>
      </c>
    </row>
    <row r="7" spans="1:2" ht="30" customHeight="1" x14ac:dyDescent="0.2">
      <c r="A7" s="4">
        <v>1</v>
      </c>
      <c r="B7" s="5" t="s">
        <v>3</v>
      </c>
    </row>
    <row r="8" spans="1:2" ht="30" customHeight="1" x14ac:dyDescent="0.2">
      <c r="A8" s="4">
        <v>2</v>
      </c>
      <c r="B8" s="5" t="s">
        <v>4</v>
      </c>
    </row>
    <row r="9" spans="1:2" ht="30" customHeight="1" x14ac:dyDescent="0.2">
      <c r="A9" s="4">
        <v>3</v>
      </c>
      <c r="B9" s="5" t="s">
        <v>5</v>
      </c>
    </row>
    <row r="10" spans="1:2" ht="30" customHeight="1" x14ac:dyDescent="0.2">
      <c r="A10" s="4">
        <v>4</v>
      </c>
      <c r="B10" s="5" t="s">
        <v>6</v>
      </c>
    </row>
    <row r="11" spans="1:2" ht="18" customHeight="1" x14ac:dyDescent="0.2">
      <c r="A11" s="4">
        <v>5</v>
      </c>
      <c r="B11" s="5" t="s">
        <v>7</v>
      </c>
    </row>
    <row r="12" spans="1:2" ht="18" customHeight="1" x14ac:dyDescent="0.2">
      <c r="A12" s="4">
        <v>6</v>
      </c>
      <c r="B12" s="5" t="s">
        <v>8</v>
      </c>
    </row>
    <row r="13" spans="1:2" ht="18" customHeight="1" x14ac:dyDescent="0.2">
      <c r="A13" s="4">
        <v>7</v>
      </c>
      <c r="B13" s="5" t="s">
        <v>9</v>
      </c>
    </row>
    <row r="15" spans="1:2" x14ac:dyDescent="0.2">
      <c r="B15" s="3" t="s">
        <v>10</v>
      </c>
    </row>
    <row r="16" spans="1:2" ht="16" customHeight="1" x14ac:dyDescent="0.2">
      <c r="B16" s="6" t="s">
        <v>11</v>
      </c>
    </row>
    <row r="18" spans="2:2" x14ac:dyDescent="0.2">
      <c r="B18" s="3" t="s">
        <v>12</v>
      </c>
    </row>
    <row r="19" spans="2:2" ht="16" customHeight="1" x14ac:dyDescent="0.2">
      <c r="B19" s="6" t="s">
        <v>13</v>
      </c>
    </row>
    <row r="20" spans="2:2" ht="16" customHeight="1" x14ac:dyDescent="0.2">
      <c r="B20" s="6" t="s">
        <v>14</v>
      </c>
    </row>
    <row r="21" spans="2:2" ht="16" customHeight="1" x14ac:dyDescent="0.2">
      <c r="B21" s="6" t="s">
        <v>15</v>
      </c>
    </row>
    <row r="23" spans="2:2" x14ac:dyDescent="0.2">
      <c r="B23" s="3" t="s">
        <v>16</v>
      </c>
    </row>
    <row r="24" spans="2:2" ht="16" customHeight="1" x14ac:dyDescent="0.2">
      <c r="B24" s="6" t="s">
        <v>17</v>
      </c>
    </row>
    <row r="25" spans="2:2" ht="28" customHeight="1" x14ac:dyDescent="0.2">
      <c r="B25" s="6" t="s">
        <v>18</v>
      </c>
    </row>
    <row r="26" spans="2:2" ht="28" customHeight="1" x14ac:dyDescent="0.2">
      <c r="B26" s="6" t="s">
        <v>19</v>
      </c>
    </row>
    <row r="28" spans="2:2" x14ac:dyDescent="0.2">
      <c r="B28" s="7" t="s">
        <v>20</v>
      </c>
    </row>
    <row r="29" spans="2:2" x14ac:dyDescent="0.2">
      <c r="B29" s="8" t="s">
        <v>21</v>
      </c>
    </row>
    <row r="31" spans="2:2" ht="16" x14ac:dyDescent="0.2">
      <c r="B31" s="9" t="s">
        <v>22</v>
      </c>
    </row>
  </sheetData>
  <hyperlinks>
    <hyperlink ref="B28" r:id="rId1" xr:uid="{00000000-0004-0000-0000-000000000000}"/>
    <hyperlink ref="B31" r:id="rId2" xr:uid="{00000000-0004-0000-0000-000001000000}"/>
  </hyperlinks>
  <printOptions horizontalCentered="1"/>
  <pageMargins left="0.3" right="0.3" top="0.4" bottom="0.4" header="0.5" footer="0.5"/>
  <pageSetup paperSize="9" scale="80" fitToHeight="0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23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24</v>
      </c>
      <c r="B2" s="11">
        <v>12</v>
      </c>
      <c r="C2" s="32" t="s">
        <v>25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26</v>
      </c>
      <c r="B3" s="11">
        <v>2026</v>
      </c>
      <c r="C3" s="37" t="s">
        <v>27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28</v>
      </c>
      <c r="B4" s="33" t="s">
        <v>29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>
        <f>IF(31&lt;=DAY(DATE($B$3,$B$2+1,0)),31,"")</f>
        <v>31</v>
      </c>
      <c r="AH4" s="33" t="s">
        <v>30</v>
      </c>
      <c r="AI4" s="33" t="s">
        <v>31</v>
      </c>
      <c r="AJ4" s="33" t="s">
        <v>32</v>
      </c>
      <c r="AK4" s="33" t="s">
        <v>33</v>
      </c>
      <c r="AL4" s="33" t="s">
        <v>34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Sal</v>
      </c>
      <c r="D5" s="12" t="str">
        <f t="shared" si="0"/>
        <v>Çar</v>
      </c>
      <c r="E5" s="12" t="str">
        <f t="shared" si="0"/>
        <v>Per</v>
      </c>
      <c r="F5" s="12" t="str">
        <f t="shared" si="0"/>
        <v>Cum</v>
      </c>
      <c r="G5" s="12" t="str">
        <f t="shared" si="0"/>
        <v>Cmt</v>
      </c>
      <c r="H5" s="12" t="str">
        <f t="shared" si="0"/>
        <v>Paz</v>
      </c>
      <c r="I5" s="12" t="str">
        <f t="shared" si="0"/>
        <v>Pzt</v>
      </c>
      <c r="J5" s="12" t="str">
        <f t="shared" si="0"/>
        <v>Sal</v>
      </c>
      <c r="K5" s="12" t="str">
        <f t="shared" si="0"/>
        <v>Çar</v>
      </c>
      <c r="L5" s="12" t="str">
        <f t="shared" si="0"/>
        <v>Per</v>
      </c>
      <c r="M5" s="12" t="str">
        <f t="shared" si="0"/>
        <v>Cum</v>
      </c>
      <c r="N5" s="12" t="str">
        <f t="shared" si="0"/>
        <v>Cmt</v>
      </c>
      <c r="O5" s="12" t="str">
        <f t="shared" si="0"/>
        <v>Paz</v>
      </c>
      <c r="P5" s="12" t="str">
        <f t="shared" si="0"/>
        <v>Pzt</v>
      </c>
      <c r="Q5" s="12" t="str">
        <f t="shared" si="0"/>
        <v>Sal</v>
      </c>
      <c r="R5" s="12" t="str">
        <f t="shared" si="0"/>
        <v>Çar</v>
      </c>
      <c r="S5" s="12" t="str">
        <f t="shared" si="0"/>
        <v>Per</v>
      </c>
      <c r="T5" s="12" t="str">
        <f t="shared" si="0"/>
        <v>Cum</v>
      </c>
      <c r="U5" s="12" t="str">
        <f t="shared" si="0"/>
        <v>Cmt</v>
      </c>
      <c r="V5" s="12" t="str">
        <f t="shared" si="0"/>
        <v>Paz</v>
      </c>
      <c r="W5" s="12" t="str">
        <f t="shared" si="0"/>
        <v>Pzt</v>
      </c>
      <c r="X5" s="12" t="str">
        <f t="shared" si="0"/>
        <v>Sal</v>
      </c>
      <c r="Y5" s="12" t="str">
        <f t="shared" si="0"/>
        <v>Çar</v>
      </c>
      <c r="Z5" s="12" t="str">
        <f t="shared" si="0"/>
        <v>Per</v>
      </c>
      <c r="AA5" s="12" t="str">
        <f t="shared" si="0"/>
        <v>Cum</v>
      </c>
      <c r="AB5" s="12" t="str">
        <f t="shared" si="0"/>
        <v>Cmt</v>
      </c>
      <c r="AC5" s="12" t="str">
        <f t="shared" si="0"/>
        <v>Paz</v>
      </c>
      <c r="AD5" s="12" t="str">
        <f t="shared" si="0"/>
        <v>Pzt</v>
      </c>
      <c r="AE5" s="12" t="str">
        <f t="shared" si="0"/>
        <v>Sal</v>
      </c>
      <c r="AF5" s="12" t="str">
        <f t="shared" si="0"/>
        <v>Çar</v>
      </c>
      <c r="AG5" s="12" t="str">
        <f t="shared" si="0"/>
        <v>Per</v>
      </c>
      <c r="AH5" s="31"/>
      <c r="AI5" s="31"/>
      <c r="AJ5" s="31"/>
      <c r="AK5" s="31"/>
      <c r="AL5" s="31"/>
    </row>
    <row r="6" spans="1:38" ht="17" customHeight="1" x14ac:dyDescent="0.2">
      <c r="A6" s="13" t="s">
        <v>35</v>
      </c>
      <c r="B6" s="14">
        <v>0</v>
      </c>
      <c r="C6" s="15" t="str">
        <f t="shared" ref="C6:L15" si="1">IF(OR($A6="",C$4="",$B$31=0),"",INDEX($C$30:$AG$30,1,MOD(DATE($B$3,$B$2,C$4)-$B$32+N($B6),$B$31)+1))</f>
        <v>Gü</v>
      </c>
      <c r="D6" s="15" t="str">
        <f t="shared" si="1"/>
        <v>Gü</v>
      </c>
      <c r="E6" s="15" t="str">
        <f t="shared" si="1"/>
        <v>Ge</v>
      </c>
      <c r="F6" s="15" t="str">
        <f t="shared" si="1"/>
        <v>Ge</v>
      </c>
      <c r="G6" s="15" t="str">
        <f t="shared" si="1"/>
        <v>İ</v>
      </c>
      <c r="H6" s="15" t="str">
        <f t="shared" si="1"/>
        <v>İ</v>
      </c>
      <c r="I6" s="15" t="str">
        <f t="shared" si="1"/>
        <v>İ</v>
      </c>
      <c r="J6" s="15" t="str">
        <f t="shared" si="1"/>
        <v>İ</v>
      </c>
      <c r="K6" s="15" t="str">
        <f t="shared" si="1"/>
        <v>Gü</v>
      </c>
      <c r="L6" s="15" t="str">
        <f t="shared" si="1"/>
        <v>Gü</v>
      </c>
      <c r="M6" s="15" t="str">
        <f t="shared" ref="M6:V15" si="2">IF(OR($A6="",M$4="",$B$31=0),"",INDEX($C$30:$AG$30,1,MOD(DATE($B$3,$B$2,M$4)-$B$32+N($B6),$B$31)+1))</f>
        <v>Ge</v>
      </c>
      <c r="N6" s="15" t="str">
        <f t="shared" si="2"/>
        <v>Ge</v>
      </c>
      <c r="O6" s="15" t="str">
        <f t="shared" si="2"/>
        <v>İ</v>
      </c>
      <c r="P6" s="15" t="str">
        <f t="shared" si="2"/>
        <v>İ</v>
      </c>
      <c r="Q6" s="15" t="str">
        <f t="shared" si="2"/>
        <v>İ</v>
      </c>
      <c r="R6" s="15" t="str">
        <f t="shared" si="2"/>
        <v>İ</v>
      </c>
      <c r="S6" s="15" t="str">
        <f t="shared" si="2"/>
        <v>Gü</v>
      </c>
      <c r="T6" s="15" t="str">
        <f t="shared" si="2"/>
        <v>Gü</v>
      </c>
      <c r="U6" s="15" t="str">
        <f t="shared" si="2"/>
        <v>Ge</v>
      </c>
      <c r="V6" s="15" t="str">
        <f t="shared" si="2"/>
        <v>Ge</v>
      </c>
      <c r="W6" s="15" t="str">
        <f t="shared" ref="W6:AG15" si="3">IF(OR($A6="",W$4="",$B$31=0),"",INDEX($C$30:$AG$30,1,MOD(DATE($B$3,$B$2,W$4)-$B$32+N($B6),$B$31)+1))</f>
        <v>İ</v>
      </c>
      <c r="X6" s="15" t="str">
        <f t="shared" si="3"/>
        <v>İ</v>
      </c>
      <c r="Y6" s="15" t="str">
        <f t="shared" si="3"/>
        <v>İ</v>
      </c>
      <c r="Z6" s="15" t="str">
        <f t="shared" si="3"/>
        <v>İ</v>
      </c>
      <c r="AA6" s="15" t="str">
        <f t="shared" si="3"/>
        <v>Gü</v>
      </c>
      <c r="AB6" s="15" t="str">
        <f t="shared" si="3"/>
        <v>Gü</v>
      </c>
      <c r="AC6" s="15" t="str">
        <f t="shared" si="3"/>
        <v>Ge</v>
      </c>
      <c r="AD6" s="15" t="str">
        <f t="shared" si="3"/>
        <v>Ge</v>
      </c>
      <c r="AE6" s="15" t="str">
        <f t="shared" si="3"/>
        <v>İ</v>
      </c>
      <c r="AF6" s="15" t="str">
        <f t="shared" si="3"/>
        <v>İ</v>
      </c>
      <c r="AG6" s="15" t="str">
        <f t="shared" si="3"/>
        <v>İ</v>
      </c>
      <c r="AH6" s="16">
        <f t="shared" ref="AH6:AH25" si="4">IF($A6="","",SUMPRODUCT(COUNTIF($C6:$AG6,$B$35:$B$39)*($B$35:$B$39&lt;&gt;"")))</f>
        <v>16</v>
      </c>
      <c r="AI6" s="17">
        <f t="shared" ref="AI6:AI25" si="5">IF($A6="","",SUMPRODUCT(COUNTIF($C6:$AG6,$B$35:$B$39)*($B$35:$B$39&lt;&gt;""),$L$35:$L$39))</f>
        <v>176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44</v>
      </c>
      <c r="AK6" s="15">
        <f t="shared" ref="AK6:AK25" si="7">IF($A6="","",COUNTIF($C6:$AG6,"İ"))</f>
        <v>15</v>
      </c>
      <c r="AL6" s="15">
        <f t="shared" ref="AL6:AL25" si="8">IF($A6="","",SUMPRODUCT(COUNTIF($C6:$AG6,$B$35:$B$39)*($B$35:$B$39&lt;&gt;"")*($O$35:$O$39="E")))</f>
        <v>8</v>
      </c>
    </row>
    <row r="7" spans="1:38" ht="17" customHeight="1" x14ac:dyDescent="0.2">
      <c r="A7" s="13" t="s">
        <v>36</v>
      </c>
      <c r="B7" s="14">
        <v>2</v>
      </c>
      <c r="C7" s="15" t="str">
        <f t="shared" si="1"/>
        <v>Ge</v>
      </c>
      <c r="D7" s="15" t="str">
        <f t="shared" si="1"/>
        <v>Ge</v>
      </c>
      <c r="E7" s="15" t="str">
        <f t="shared" si="1"/>
        <v>İ</v>
      </c>
      <c r="F7" s="15" t="str">
        <f t="shared" si="1"/>
        <v>İ</v>
      </c>
      <c r="G7" s="15" t="str">
        <f t="shared" si="1"/>
        <v>İ</v>
      </c>
      <c r="H7" s="15" t="str">
        <f t="shared" si="1"/>
        <v>İ</v>
      </c>
      <c r="I7" s="15" t="str">
        <f t="shared" si="1"/>
        <v>Gü</v>
      </c>
      <c r="J7" s="15" t="str">
        <f t="shared" si="1"/>
        <v>Gü</v>
      </c>
      <c r="K7" s="15" t="str">
        <f t="shared" si="1"/>
        <v>Ge</v>
      </c>
      <c r="L7" s="15" t="str">
        <f t="shared" si="1"/>
        <v>Ge</v>
      </c>
      <c r="M7" s="15" t="str">
        <f t="shared" si="2"/>
        <v>İ</v>
      </c>
      <c r="N7" s="15" t="str">
        <f t="shared" si="2"/>
        <v>İ</v>
      </c>
      <c r="O7" s="15" t="str">
        <f t="shared" si="2"/>
        <v>İ</v>
      </c>
      <c r="P7" s="15" t="str">
        <f t="shared" si="2"/>
        <v>İ</v>
      </c>
      <c r="Q7" s="15" t="str">
        <f t="shared" si="2"/>
        <v>Gü</v>
      </c>
      <c r="R7" s="15" t="str">
        <f t="shared" si="2"/>
        <v>Gü</v>
      </c>
      <c r="S7" s="15" t="str">
        <f t="shared" si="2"/>
        <v>Ge</v>
      </c>
      <c r="T7" s="15" t="str">
        <f t="shared" si="2"/>
        <v>Ge</v>
      </c>
      <c r="U7" s="15" t="str">
        <f t="shared" si="2"/>
        <v>İ</v>
      </c>
      <c r="V7" s="15" t="str">
        <f t="shared" si="2"/>
        <v>İ</v>
      </c>
      <c r="W7" s="15" t="str">
        <f t="shared" si="3"/>
        <v>İ</v>
      </c>
      <c r="X7" s="15" t="str">
        <f t="shared" si="3"/>
        <v>İ</v>
      </c>
      <c r="Y7" s="15" t="str">
        <f t="shared" si="3"/>
        <v>Gü</v>
      </c>
      <c r="Z7" s="15" t="str">
        <f t="shared" si="3"/>
        <v>Gü</v>
      </c>
      <c r="AA7" s="15" t="str">
        <f t="shared" si="3"/>
        <v>Ge</v>
      </c>
      <c r="AB7" s="15" t="str">
        <f t="shared" si="3"/>
        <v>Ge</v>
      </c>
      <c r="AC7" s="15" t="str">
        <f t="shared" si="3"/>
        <v>İ</v>
      </c>
      <c r="AD7" s="15" t="str">
        <f t="shared" si="3"/>
        <v>İ</v>
      </c>
      <c r="AE7" s="15" t="str">
        <f t="shared" si="3"/>
        <v>İ</v>
      </c>
      <c r="AF7" s="15" t="str">
        <f t="shared" si="3"/>
        <v>İ</v>
      </c>
      <c r="AG7" s="15" t="str">
        <f t="shared" si="3"/>
        <v>Gü</v>
      </c>
      <c r="AH7" s="16">
        <f t="shared" si="4"/>
        <v>15</v>
      </c>
      <c r="AI7" s="17">
        <f t="shared" si="5"/>
        <v>165</v>
      </c>
      <c r="AJ7" s="18">
        <f t="shared" si="6"/>
        <v>44</v>
      </c>
      <c r="AK7" s="15">
        <f t="shared" si="7"/>
        <v>16</v>
      </c>
      <c r="AL7" s="15">
        <f t="shared" si="8"/>
        <v>8</v>
      </c>
    </row>
    <row r="8" spans="1:38" ht="17" customHeight="1" x14ac:dyDescent="0.2">
      <c r="A8" s="13" t="s">
        <v>37</v>
      </c>
      <c r="B8" s="14">
        <v>4</v>
      </c>
      <c r="C8" s="15" t="str">
        <f t="shared" si="1"/>
        <v>İ</v>
      </c>
      <c r="D8" s="15" t="str">
        <f t="shared" si="1"/>
        <v>İ</v>
      </c>
      <c r="E8" s="15" t="str">
        <f t="shared" si="1"/>
        <v>İ</v>
      </c>
      <c r="F8" s="15" t="str">
        <f t="shared" si="1"/>
        <v>İ</v>
      </c>
      <c r="G8" s="15" t="str">
        <f t="shared" si="1"/>
        <v>Gü</v>
      </c>
      <c r="H8" s="15" t="str">
        <f t="shared" si="1"/>
        <v>Gü</v>
      </c>
      <c r="I8" s="15" t="str">
        <f t="shared" si="1"/>
        <v>Ge</v>
      </c>
      <c r="J8" s="15" t="str">
        <f t="shared" si="1"/>
        <v>Ge</v>
      </c>
      <c r="K8" s="15" t="str">
        <f t="shared" si="1"/>
        <v>İ</v>
      </c>
      <c r="L8" s="15" t="str">
        <f t="shared" si="1"/>
        <v>İ</v>
      </c>
      <c r="M8" s="15" t="str">
        <f t="shared" si="2"/>
        <v>İ</v>
      </c>
      <c r="N8" s="15" t="str">
        <f t="shared" si="2"/>
        <v>İ</v>
      </c>
      <c r="O8" s="15" t="str">
        <f t="shared" si="2"/>
        <v>Gü</v>
      </c>
      <c r="P8" s="15" t="str">
        <f t="shared" si="2"/>
        <v>Gü</v>
      </c>
      <c r="Q8" s="15" t="str">
        <f t="shared" si="2"/>
        <v>Ge</v>
      </c>
      <c r="R8" s="15" t="str">
        <f t="shared" si="2"/>
        <v>Ge</v>
      </c>
      <c r="S8" s="15" t="str">
        <f t="shared" si="2"/>
        <v>İ</v>
      </c>
      <c r="T8" s="15" t="str">
        <f t="shared" si="2"/>
        <v>İ</v>
      </c>
      <c r="U8" s="15" t="str">
        <f t="shared" si="2"/>
        <v>İ</v>
      </c>
      <c r="V8" s="15" t="str">
        <f t="shared" si="2"/>
        <v>İ</v>
      </c>
      <c r="W8" s="15" t="str">
        <f t="shared" si="3"/>
        <v>Gü</v>
      </c>
      <c r="X8" s="15" t="str">
        <f t="shared" si="3"/>
        <v>Gü</v>
      </c>
      <c r="Y8" s="15" t="str">
        <f t="shared" si="3"/>
        <v>Ge</v>
      </c>
      <c r="Z8" s="15" t="str">
        <f t="shared" si="3"/>
        <v>Ge</v>
      </c>
      <c r="AA8" s="15" t="str">
        <f t="shared" si="3"/>
        <v>İ</v>
      </c>
      <c r="AB8" s="15" t="str">
        <f t="shared" si="3"/>
        <v>İ</v>
      </c>
      <c r="AC8" s="15" t="str">
        <f t="shared" si="3"/>
        <v>İ</v>
      </c>
      <c r="AD8" s="15" t="str">
        <f t="shared" si="3"/>
        <v>İ</v>
      </c>
      <c r="AE8" s="15" t="str">
        <f t="shared" si="3"/>
        <v>Gü</v>
      </c>
      <c r="AF8" s="15" t="str">
        <f t="shared" si="3"/>
        <v>Gü</v>
      </c>
      <c r="AG8" s="15" t="str">
        <f t="shared" si="3"/>
        <v>Ge</v>
      </c>
      <c r="AH8" s="16">
        <f t="shared" si="4"/>
        <v>15</v>
      </c>
      <c r="AI8" s="17">
        <f t="shared" si="5"/>
        <v>165</v>
      </c>
      <c r="AJ8" s="18">
        <f t="shared" si="6"/>
        <v>44</v>
      </c>
      <c r="AK8" s="15">
        <f t="shared" si="7"/>
        <v>16</v>
      </c>
      <c r="AL8" s="15">
        <f t="shared" si="8"/>
        <v>7</v>
      </c>
    </row>
    <row r="9" spans="1:38" ht="17" customHeight="1" x14ac:dyDescent="0.2">
      <c r="A9" s="13" t="s">
        <v>38</v>
      </c>
      <c r="B9" s="14">
        <v>6</v>
      </c>
      <c r="C9" s="15" t="str">
        <f t="shared" si="1"/>
        <v>İ</v>
      </c>
      <c r="D9" s="15" t="str">
        <f t="shared" si="1"/>
        <v>İ</v>
      </c>
      <c r="E9" s="15" t="str">
        <f t="shared" si="1"/>
        <v>Gü</v>
      </c>
      <c r="F9" s="15" t="str">
        <f t="shared" si="1"/>
        <v>Gü</v>
      </c>
      <c r="G9" s="15" t="str">
        <f t="shared" si="1"/>
        <v>Ge</v>
      </c>
      <c r="H9" s="15" t="str">
        <f t="shared" si="1"/>
        <v>Ge</v>
      </c>
      <c r="I9" s="15" t="str">
        <f t="shared" si="1"/>
        <v>İ</v>
      </c>
      <c r="J9" s="15" t="str">
        <f t="shared" si="1"/>
        <v>İ</v>
      </c>
      <c r="K9" s="15" t="str">
        <f t="shared" si="1"/>
        <v>İ</v>
      </c>
      <c r="L9" s="15" t="str">
        <f t="shared" si="1"/>
        <v>İ</v>
      </c>
      <c r="M9" s="15" t="str">
        <f t="shared" si="2"/>
        <v>Gü</v>
      </c>
      <c r="N9" s="15" t="str">
        <f t="shared" si="2"/>
        <v>Gü</v>
      </c>
      <c r="O9" s="15" t="str">
        <f t="shared" si="2"/>
        <v>Ge</v>
      </c>
      <c r="P9" s="15" t="str">
        <f t="shared" si="2"/>
        <v>Ge</v>
      </c>
      <c r="Q9" s="15" t="str">
        <f t="shared" si="2"/>
        <v>İ</v>
      </c>
      <c r="R9" s="15" t="str">
        <f t="shared" si="2"/>
        <v>İ</v>
      </c>
      <c r="S9" s="15" t="str">
        <f t="shared" si="2"/>
        <v>İ</v>
      </c>
      <c r="T9" s="15" t="str">
        <f t="shared" si="2"/>
        <v>İ</v>
      </c>
      <c r="U9" s="15" t="str">
        <f t="shared" si="2"/>
        <v>Gü</v>
      </c>
      <c r="V9" s="15" t="str">
        <f t="shared" si="2"/>
        <v>Gü</v>
      </c>
      <c r="W9" s="15" t="str">
        <f t="shared" si="3"/>
        <v>Ge</v>
      </c>
      <c r="X9" s="15" t="str">
        <f t="shared" si="3"/>
        <v>Ge</v>
      </c>
      <c r="Y9" s="15" t="str">
        <f t="shared" si="3"/>
        <v>İ</v>
      </c>
      <c r="Z9" s="15" t="str">
        <f t="shared" si="3"/>
        <v>İ</v>
      </c>
      <c r="AA9" s="15" t="str">
        <f t="shared" si="3"/>
        <v>İ</v>
      </c>
      <c r="AB9" s="15" t="str">
        <f t="shared" si="3"/>
        <v>İ</v>
      </c>
      <c r="AC9" s="15" t="str">
        <f t="shared" si="3"/>
        <v>Gü</v>
      </c>
      <c r="AD9" s="15" t="str">
        <f t="shared" si="3"/>
        <v>Gü</v>
      </c>
      <c r="AE9" s="15" t="str">
        <f t="shared" si="3"/>
        <v>Ge</v>
      </c>
      <c r="AF9" s="15" t="str">
        <f t="shared" si="3"/>
        <v>Ge</v>
      </c>
      <c r="AG9" s="15" t="str">
        <f t="shared" si="3"/>
        <v>İ</v>
      </c>
      <c r="AH9" s="16">
        <f t="shared" si="4"/>
        <v>16</v>
      </c>
      <c r="AI9" s="17">
        <f t="shared" si="5"/>
        <v>176</v>
      </c>
      <c r="AJ9" s="18">
        <f t="shared" si="6"/>
        <v>44</v>
      </c>
      <c r="AK9" s="15">
        <f t="shared" si="7"/>
        <v>15</v>
      </c>
      <c r="AL9" s="15">
        <f t="shared" si="8"/>
        <v>8</v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39</v>
      </c>
      <c r="B26" s="29"/>
      <c r="C26" s="19">
        <f t="shared" ref="C26:AG26" si="12">IF(C$4="","",SUMPRODUCT(COUNTIF(C$6:C$25,$B$35:$B$39)*($B$35:$B$39&lt;&gt;"")))</f>
        <v>2</v>
      </c>
      <c r="D26" s="19">
        <f t="shared" si="12"/>
        <v>2</v>
      </c>
      <c r="E26" s="19">
        <f t="shared" si="12"/>
        <v>2</v>
      </c>
      <c r="F26" s="19">
        <f t="shared" si="12"/>
        <v>2</v>
      </c>
      <c r="G26" s="19">
        <f t="shared" si="12"/>
        <v>2</v>
      </c>
      <c r="H26" s="19">
        <f t="shared" si="12"/>
        <v>2</v>
      </c>
      <c r="I26" s="19">
        <f t="shared" si="12"/>
        <v>2</v>
      </c>
      <c r="J26" s="19">
        <f t="shared" si="12"/>
        <v>2</v>
      </c>
      <c r="K26" s="19">
        <f t="shared" si="12"/>
        <v>2</v>
      </c>
      <c r="L26" s="19">
        <f t="shared" si="12"/>
        <v>2</v>
      </c>
      <c r="M26" s="19">
        <f t="shared" si="12"/>
        <v>2</v>
      </c>
      <c r="N26" s="19">
        <f t="shared" si="12"/>
        <v>2</v>
      </c>
      <c r="O26" s="19">
        <f t="shared" si="12"/>
        <v>2</v>
      </c>
      <c r="P26" s="19">
        <f t="shared" si="12"/>
        <v>2</v>
      </c>
      <c r="Q26" s="19">
        <f t="shared" si="12"/>
        <v>2</v>
      </c>
      <c r="R26" s="19">
        <f t="shared" si="12"/>
        <v>2</v>
      </c>
      <c r="S26" s="19">
        <f t="shared" si="12"/>
        <v>2</v>
      </c>
      <c r="T26" s="19">
        <f t="shared" si="12"/>
        <v>2</v>
      </c>
      <c r="U26" s="19">
        <f t="shared" si="12"/>
        <v>2</v>
      </c>
      <c r="V26" s="19">
        <f t="shared" si="12"/>
        <v>2</v>
      </c>
      <c r="W26" s="19">
        <f t="shared" si="12"/>
        <v>2</v>
      </c>
      <c r="X26" s="19">
        <f t="shared" si="12"/>
        <v>2</v>
      </c>
      <c r="Y26" s="19">
        <f t="shared" si="12"/>
        <v>2</v>
      </c>
      <c r="Z26" s="19">
        <f t="shared" si="12"/>
        <v>2</v>
      </c>
      <c r="AA26" s="19">
        <f t="shared" si="12"/>
        <v>2</v>
      </c>
      <c r="AB26" s="19">
        <f t="shared" si="12"/>
        <v>2</v>
      </c>
      <c r="AC26" s="19">
        <f t="shared" si="12"/>
        <v>2</v>
      </c>
      <c r="AD26" s="19">
        <f t="shared" si="12"/>
        <v>2</v>
      </c>
      <c r="AE26" s="19">
        <f t="shared" si="12"/>
        <v>2</v>
      </c>
      <c r="AF26" s="19">
        <f t="shared" si="12"/>
        <v>2</v>
      </c>
      <c r="AG26" s="19">
        <f t="shared" si="12"/>
        <v>2</v>
      </c>
    </row>
    <row r="27" spans="1:38" x14ac:dyDescent="0.2">
      <c r="A27" s="10" t="s">
        <v>40</v>
      </c>
      <c r="B27" s="20">
        <v>2</v>
      </c>
      <c r="C27" s="36" t="s">
        <v>41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42</v>
      </c>
      <c r="C28" s="22">
        <f t="shared" ref="C28:AG28" si="13">IF(C$4="","",INT((C$4+WEEKDAY(DATE($B$3,$B$2,1),2)-2)/7)+1)</f>
        <v>1</v>
      </c>
      <c r="D28" s="22">
        <f t="shared" si="13"/>
        <v>1</v>
      </c>
      <c r="E28" s="22">
        <f t="shared" si="13"/>
        <v>1</v>
      </c>
      <c r="F28" s="22">
        <f t="shared" si="13"/>
        <v>1</v>
      </c>
      <c r="G28" s="22">
        <f t="shared" si="13"/>
        <v>1</v>
      </c>
      <c r="H28" s="22">
        <f t="shared" si="13"/>
        <v>1</v>
      </c>
      <c r="I28" s="22">
        <f t="shared" si="13"/>
        <v>2</v>
      </c>
      <c r="J28" s="22">
        <f t="shared" si="13"/>
        <v>2</v>
      </c>
      <c r="K28" s="22">
        <f t="shared" si="13"/>
        <v>2</v>
      </c>
      <c r="L28" s="22">
        <f t="shared" si="13"/>
        <v>2</v>
      </c>
      <c r="M28" s="22">
        <f t="shared" si="13"/>
        <v>2</v>
      </c>
      <c r="N28" s="22">
        <f t="shared" si="13"/>
        <v>2</v>
      </c>
      <c r="O28" s="22">
        <f t="shared" si="13"/>
        <v>2</v>
      </c>
      <c r="P28" s="22">
        <f t="shared" si="13"/>
        <v>3</v>
      </c>
      <c r="Q28" s="22">
        <f t="shared" si="13"/>
        <v>3</v>
      </c>
      <c r="R28" s="22">
        <f t="shared" si="13"/>
        <v>3</v>
      </c>
      <c r="S28" s="22">
        <f t="shared" si="13"/>
        <v>3</v>
      </c>
      <c r="T28" s="22">
        <f t="shared" si="13"/>
        <v>3</v>
      </c>
      <c r="U28" s="22">
        <f t="shared" si="13"/>
        <v>3</v>
      </c>
      <c r="V28" s="22">
        <f t="shared" si="13"/>
        <v>3</v>
      </c>
      <c r="W28" s="22">
        <f t="shared" si="13"/>
        <v>4</v>
      </c>
      <c r="X28" s="22">
        <f t="shared" si="13"/>
        <v>4</v>
      </c>
      <c r="Y28" s="22">
        <f t="shared" si="13"/>
        <v>4</v>
      </c>
      <c r="Z28" s="22">
        <f t="shared" si="13"/>
        <v>4</v>
      </c>
      <c r="AA28" s="22">
        <f t="shared" si="13"/>
        <v>4</v>
      </c>
      <c r="AB28" s="22">
        <f t="shared" si="13"/>
        <v>4</v>
      </c>
      <c r="AC28" s="22">
        <f t="shared" si="13"/>
        <v>4</v>
      </c>
      <c r="AD28" s="22">
        <f t="shared" si="13"/>
        <v>5</v>
      </c>
      <c r="AE28" s="22">
        <f t="shared" si="13"/>
        <v>5</v>
      </c>
      <c r="AF28" s="22">
        <f t="shared" si="13"/>
        <v>5</v>
      </c>
      <c r="AG28" s="22">
        <f t="shared" si="13"/>
        <v>5</v>
      </c>
    </row>
    <row r="29" spans="1:38" x14ac:dyDescent="0.2">
      <c r="A29" s="4" t="s">
        <v>43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44</v>
      </c>
      <c r="C30" s="19" t="s">
        <v>45</v>
      </c>
      <c r="D30" s="19" t="s">
        <v>45</v>
      </c>
      <c r="E30" s="19" t="s">
        <v>46</v>
      </c>
      <c r="F30" s="19" t="s">
        <v>46</v>
      </c>
      <c r="G30" s="19" t="s">
        <v>47</v>
      </c>
      <c r="H30" s="19" t="s">
        <v>47</v>
      </c>
      <c r="I30" s="19" t="s">
        <v>47</v>
      </c>
      <c r="J30" s="19" t="s">
        <v>47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48</v>
      </c>
      <c r="B31" s="16">
        <f>COUNTA($C$30:$AG$30)</f>
        <v>8</v>
      </c>
      <c r="C31" s="36" t="s">
        <v>49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50</v>
      </c>
      <c r="B32" s="24">
        <v>46357</v>
      </c>
      <c r="C32" s="36" t="s">
        <v>51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52</v>
      </c>
      <c r="B34" s="12" t="s">
        <v>53</v>
      </c>
      <c r="C34" s="33" t="s">
        <v>54</v>
      </c>
      <c r="D34" s="31"/>
      <c r="E34" s="31"/>
      <c r="F34" s="33" t="s">
        <v>55</v>
      </c>
      <c r="G34" s="31"/>
      <c r="H34" s="31"/>
      <c r="I34" s="33" t="s">
        <v>56</v>
      </c>
      <c r="J34" s="31"/>
      <c r="K34" s="31"/>
      <c r="L34" s="33" t="s">
        <v>31</v>
      </c>
      <c r="M34" s="31"/>
      <c r="N34" s="31"/>
      <c r="O34" s="33" t="s">
        <v>57</v>
      </c>
      <c r="P34" s="31"/>
      <c r="Q34" s="31"/>
    </row>
    <row r="35" spans="1:42" x14ac:dyDescent="0.2">
      <c r="A35" s="13" t="s">
        <v>58</v>
      </c>
      <c r="B35" s="19" t="s">
        <v>45</v>
      </c>
      <c r="C35" s="25">
        <v>0.33333333333333331</v>
      </c>
      <c r="D35" s="26"/>
      <c r="E35" s="26"/>
      <c r="F35" s="25">
        <v>0.83333333333333337</v>
      </c>
      <c r="G35" s="26"/>
      <c r="H35" s="26"/>
      <c r="I35" s="27">
        <v>60</v>
      </c>
      <c r="J35" s="26"/>
      <c r="K35" s="26"/>
      <c r="L35" s="30">
        <f>IF($B35="","",ROUND((IF(F35&gt;C35,F35,F35+1)-C35)*24-N(I35)/60,2))</f>
        <v>11</v>
      </c>
      <c r="M35" s="31"/>
      <c r="N35" s="31"/>
      <c r="O35" s="27" t="s">
        <v>59</v>
      </c>
      <c r="P35" s="26"/>
      <c r="Q35" s="26"/>
      <c r="AP35" t="str">
        <f>IF($B35="","",$B35)</f>
        <v>Gü</v>
      </c>
    </row>
    <row r="36" spans="1:42" x14ac:dyDescent="0.2">
      <c r="A36" s="13" t="s">
        <v>34</v>
      </c>
      <c r="B36" s="19" t="s">
        <v>46</v>
      </c>
      <c r="C36" s="25">
        <v>0.83333333333333337</v>
      </c>
      <c r="D36" s="26"/>
      <c r="E36" s="26"/>
      <c r="F36" s="25">
        <v>0.33333333333333331</v>
      </c>
      <c r="G36" s="26"/>
      <c r="H36" s="26"/>
      <c r="I36" s="27">
        <v>60</v>
      </c>
      <c r="J36" s="26"/>
      <c r="K36" s="26"/>
      <c r="L36" s="30">
        <f>IF($B36="","",ROUND((IF(F36&gt;C36,F36,F36+1)-C36)*24-N(I36)/60,2))</f>
        <v>11</v>
      </c>
      <c r="M36" s="31"/>
      <c r="N36" s="31"/>
      <c r="O36" s="27" t="s">
        <v>60</v>
      </c>
      <c r="P36" s="26"/>
      <c r="Q36" s="26"/>
      <c r="AP36" t="str">
        <f>IF($B36="","",$B36)</f>
        <v>Ge</v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61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47</v>
      </c>
    </row>
    <row r="41" spans="1:42" x14ac:dyDescent="0.2">
      <c r="AP41" t="s">
        <v>62</v>
      </c>
    </row>
    <row r="42" spans="1:42" ht="30" customHeight="1" x14ac:dyDescent="0.2">
      <c r="A42" s="39" t="s">
        <v>63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51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50" priority="10">
      <formula>AND(C$4&lt;&gt;"",WEEKDAY(DATE($B$3,$B$2,C$4),2)&gt;5)</formula>
    </cfRule>
  </conditionalFormatting>
  <conditionalFormatting sqref="C6:AG25">
    <cfRule type="expression" dxfId="49" priority="3">
      <formula>AND(C6&lt;&gt;"",C6=$B$35)</formula>
    </cfRule>
    <cfRule type="expression" dxfId="48" priority="4">
      <formula>AND(C6&lt;&gt;"",C6=$B$36)</formula>
    </cfRule>
    <cfRule type="expression" dxfId="47" priority="5">
      <formula>AND(C6&lt;&gt;"",C6=$B$37)</formula>
    </cfRule>
    <cfRule type="expression" dxfId="46" priority="6">
      <formula>AND(C6&lt;&gt;"",C6=$B$38)</formula>
    </cfRule>
    <cfRule type="expression" dxfId="45" priority="7">
      <formula>AND(C6&lt;&gt;"",C6=$B$39)</formula>
    </cfRule>
    <cfRule type="expression" dxfId="44" priority="8">
      <formula>C6="İ"</formula>
    </cfRule>
    <cfRule type="expression" dxfId="43" priority="9">
      <formula>C6="R"</formula>
    </cfRule>
  </conditionalFormatting>
  <conditionalFormatting sqref="C26:AG26">
    <cfRule type="expression" dxfId="42" priority="11">
      <formula>AND(C26&lt;&gt;"",$B$27&lt;&gt;"",C26&lt;$B$27)</formula>
    </cfRule>
    <cfRule type="expression" dxfId="41" priority="12">
      <formula>AND(C$4&lt;&gt;"",WEEKDAY(DATE($B$3,$B$2,C$4),2)&gt;5)</formula>
    </cfRule>
  </conditionalFormatting>
  <conditionalFormatting sqref="I6:AG25">
    <cfRule type="expression" dxfId="40" priority="2" stopIfTrue="1">
      <formula>SUMPRODUCT(COUNTIF(C6:I6,$B$35:$B$39)*($B$35:$B$39&lt;&gt;""))=7</formula>
    </cfRule>
  </conditionalFormatting>
  <conditionalFormatting sqref="AJ6:AJ25">
    <cfRule type="expression" dxfId="39" priority="13">
      <formula>AND(AJ6&lt;&gt;"",AJ6&gt;45)</formula>
    </cfRule>
  </conditionalFormatting>
  <dataValidations count="5">
    <dataValidation type="list" error="Ay 1 ile 12 arasında olmalı." sqref="B2" xr:uid="{00000000-0002-0000-0100-000000000000}">
      <formula1>"1,2,3,4,5,6,7,8,9,10,11,12"</formula1>
    </dataValidation>
    <dataValidation type="whole" error="Yılı dört haneli yazın (ör. 2026)." sqref="B3" xr:uid="{00000000-0002-0000-0100-000001000000}">
      <formula1>2020</formula1>
      <formula2>2100</formula2>
    </dataValidation>
    <dataValidation type="list" allowBlank="1" sqref="O35 O36 O37 O38 O39" xr:uid="{00000000-0002-0000-01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100-000003000000}">
      <formula1>$AP$35:$AP$41</formula1>
    </dataValidation>
    <dataValidation type="whole" allowBlank="1" sqref="B6:B25" xr:uid="{00000000-0002-0000-0100-000004000000}">
      <formula1>0</formula1>
      <formula2>366</formula2>
    </dataValidation>
  </dataValidations>
  <hyperlinks>
    <hyperlink ref="A44" r:id="rId1" xr:uid="{00000000-0004-0000-01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64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24</v>
      </c>
      <c r="B2" s="11">
        <v>12</v>
      </c>
      <c r="C2" s="32" t="s">
        <v>25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26</v>
      </c>
      <c r="B3" s="11">
        <v>2026</v>
      </c>
      <c r="C3" s="37" t="s">
        <v>27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28</v>
      </c>
      <c r="B4" s="33" t="s">
        <v>29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>
        <f>IF(31&lt;=DAY(DATE($B$3,$B$2+1,0)),31,"")</f>
        <v>31</v>
      </c>
      <c r="AH4" s="33" t="s">
        <v>30</v>
      </c>
      <c r="AI4" s="33" t="s">
        <v>31</v>
      </c>
      <c r="AJ4" s="33" t="s">
        <v>32</v>
      </c>
      <c r="AK4" s="33" t="s">
        <v>33</v>
      </c>
      <c r="AL4" s="33" t="s">
        <v>34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Sal</v>
      </c>
      <c r="D5" s="12" t="str">
        <f t="shared" si="0"/>
        <v>Çar</v>
      </c>
      <c r="E5" s="12" t="str">
        <f t="shared" si="0"/>
        <v>Per</v>
      </c>
      <c r="F5" s="12" t="str">
        <f t="shared" si="0"/>
        <v>Cum</v>
      </c>
      <c r="G5" s="12" t="str">
        <f t="shared" si="0"/>
        <v>Cmt</v>
      </c>
      <c r="H5" s="12" t="str">
        <f t="shared" si="0"/>
        <v>Paz</v>
      </c>
      <c r="I5" s="12" t="str">
        <f t="shared" si="0"/>
        <v>Pzt</v>
      </c>
      <c r="J5" s="12" t="str">
        <f t="shared" si="0"/>
        <v>Sal</v>
      </c>
      <c r="K5" s="12" t="str">
        <f t="shared" si="0"/>
        <v>Çar</v>
      </c>
      <c r="L5" s="12" t="str">
        <f t="shared" si="0"/>
        <v>Per</v>
      </c>
      <c r="M5" s="12" t="str">
        <f t="shared" si="0"/>
        <v>Cum</v>
      </c>
      <c r="N5" s="12" t="str">
        <f t="shared" si="0"/>
        <v>Cmt</v>
      </c>
      <c r="O5" s="12" t="str">
        <f t="shared" si="0"/>
        <v>Paz</v>
      </c>
      <c r="P5" s="12" t="str">
        <f t="shared" si="0"/>
        <v>Pzt</v>
      </c>
      <c r="Q5" s="12" t="str">
        <f t="shared" si="0"/>
        <v>Sal</v>
      </c>
      <c r="R5" s="12" t="str">
        <f t="shared" si="0"/>
        <v>Çar</v>
      </c>
      <c r="S5" s="12" t="str">
        <f t="shared" si="0"/>
        <v>Per</v>
      </c>
      <c r="T5" s="12" t="str">
        <f t="shared" si="0"/>
        <v>Cum</v>
      </c>
      <c r="U5" s="12" t="str">
        <f t="shared" si="0"/>
        <v>Cmt</v>
      </c>
      <c r="V5" s="12" t="str">
        <f t="shared" si="0"/>
        <v>Paz</v>
      </c>
      <c r="W5" s="12" t="str">
        <f t="shared" si="0"/>
        <v>Pzt</v>
      </c>
      <c r="X5" s="12" t="str">
        <f t="shared" si="0"/>
        <v>Sal</v>
      </c>
      <c r="Y5" s="12" t="str">
        <f t="shared" si="0"/>
        <v>Çar</v>
      </c>
      <c r="Z5" s="12" t="str">
        <f t="shared" si="0"/>
        <v>Per</v>
      </c>
      <c r="AA5" s="12" t="str">
        <f t="shared" si="0"/>
        <v>Cum</v>
      </c>
      <c r="AB5" s="12" t="str">
        <f t="shared" si="0"/>
        <v>Cmt</v>
      </c>
      <c r="AC5" s="12" t="str">
        <f t="shared" si="0"/>
        <v>Paz</v>
      </c>
      <c r="AD5" s="12" t="str">
        <f t="shared" si="0"/>
        <v>Pzt</v>
      </c>
      <c r="AE5" s="12" t="str">
        <f t="shared" si="0"/>
        <v>Sal</v>
      </c>
      <c r="AF5" s="12" t="str">
        <f t="shared" si="0"/>
        <v>Çar</v>
      </c>
      <c r="AG5" s="12" t="str">
        <f t="shared" si="0"/>
        <v>Per</v>
      </c>
      <c r="AH5" s="31"/>
      <c r="AI5" s="31"/>
      <c r="AJ5" s="31"/>
      <c r="AK5" s="31"/>
      <c r="AL5" s="31"/>
    </row>
    <row r="6" spans="1:38" ht="17" customHeight="1" x14ac:dyDescent="0.2">
      <c r="A6" s="13" t="s">
        <v>65</v>
      </c>
      <c r="B6" s="14">
        <v>0</v>
      </c>
      <c r="C6" s="15" t="str">
        <f t="shared" ref="C6:L15" si="1">IF(OR($A6="",C$4="",$B$31=0),"",INDEX($C$30:$AG$30,1,MOD(DATE($B$3,$B$2,C$4)-$B$32+N($B6),$B$31)+1))</f>
        <v>Gü</v>
      </c>
      <c r="D6" s="15" t="str">
        <f t="shared" si="1"/>
        <v>Gü</v>
      </c>
      <c r="E6" s="15" t="str">
        <f t="shared" si="1"/>
        <v>Ge</v>
      </c>
      <c r="F6" s="15" t="str">
        <f t="shared" si="1"/>
        <v>Ge</v>
      </c>
      <c r="G6" s="15" t="str">
        <f t="shared" si="1"/>
        <v>İ</v>
      </c>
      <c r="H6" s="15" t="str">
        <f t="shared" si="1"/>
        <v>İ</v>
      </c>
      <c r="I6" s="15" t="str">
        <f t="shared" si="1"/>
        <v>İ</v>
      </c>
      <c r="J6" s="15" t="str">
        <f t="shared" si="1"/>
        <v>İ</v>
      </c>
      <c r="K6" s="15" t="str">
        <f t="shared" si="1"/>
        <v>İ</v>
      </c>
      <c r="L6" s="15" t="str">
        <f t="shared" si="1"/>
        <v>İ</v>
      </c>
      <c r="M6" s="15" t="str">
        <f t="shared" ref="M6:V15" si="2">IF(OR($A6="",M$4="",$B$31=0),"",INDEX($C$30:$AG$30,1,MOD(DATE($B$3,$B$2,M$4)-$B$32+N($B6),$B$31)+1))</f>
        <v>Gü</v>
      </c>
      <c r="N6" s="15" t="str">
        <f t="shared" si="2"/>
        <v>Gü</v>
      </c>
      <c r="O6" s="15" t="str">
        <f t="shared" si="2"/>
        <v>Ge</v>
      </c>
      <c r="P6" s="15" t="str">
        <f t="shared" si="2"/>
        <v>Ge</v>
      </c>
      <c r="Q6" s="15" t="str">
        <f t="shared" si="2"/>
        <v>İ</v>
      </c>
      <c r="R6" s="15" t="str">
        <f t="shared" si="2"/>
        <v>İ</v>
      </c>
      <c r="S6" s="15" t="str">
        <f t="shared" si="2"/>
        <v>İ</v>
      </c>
      <c r="T6" s="15" t="str">
        <f t="shared" si="2"/>
        <v>İ</v>
      </c>
      <c r="U6" s="15" t="str">
        <f t="shared" si="2"/>
        <v>İ</v>
      </c>
      <c r="V6" s="15" t="str">
        <f t="shared" si="2"/>
        <v>İ</v>
      </c>
      <c r="W6" s="15" t="str">
        <f t="shared" ref="W6:AG15" si="3">IF(OR($A6="",W$4="",$B$31=0),"",INDEX($C$30:$AG$30,1,MOD(DATE($B$3,$B$2,W$4)-$B$32+N($B6),$B$31)+1))</f>
        <v>Gü</v>
      </c>
      <c r="X6" s="15" t="str">
        <f t="shared" si="3"/>
        <v>Gü</v>
      </c>
      <c r="Y6" s="15" t="str">
        <f t="shared" si="3"/>
        <v>Ge</v>
      </c>
      <c r="Z6" s="15" t="str">
        <f t="shared" si="3"/>
        <v>Ge</v>
      </c>
      <c r="AA6" s="15" t="str">
        <f t="shared" si="3"/>
        <v>İ</v>
      </c>
      <c r="AB6" s="15" t="str">
        <f t="shared" si="3"/>
        <v>İ</v>
      </c>
      <c r="AC6" s="15" t="str">
        <f t="shared" si="3"/>
        <v>İ</v>
      </c>
      <c r="AD6" s="15" t="str">
        <f t="shared" si="3"/>
        <v>İ</v>
      </c>
      <c r="AE6" s="15" t="str">
        <f t="shared" si="3"/>
        <v>İ</v>
      </c>
      <c r="AF6" s="15" t="str">
        <f t="shared" si="3"/>
        <v>İ</v>
      </c>
      <c r="AG6" s="15" t="str">
        <f t="shared" si="3"/>
        <v>Gü</v>
      </c>
      <c r="AH6" s="16">
        <f t="shared" ref="AH6:AH25" si="4">IF($A6="","",SUMPRODUCT(COUNTIF($C6:$AG6,$B$35:$B$39)*($B$35:$B$39&lt;&gt;"")))</f>
        <v>13</v>
      </c>
      <c r="AI6" s="17">
        <f t="shared" ref="AI6:AI25" si="5">IF($A6="","",SUMPRODUCT(COUNTIF($C6:$AG6,$B$35:$B$39)*($B$35:$B$39&lt;&gt;""),$L$35:$L$39))</f>
        <v>143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44</v>
      </c>
      <c r="AK6" s="15">
        <f t="shared" ref="AK6:AK25" si="7">IF($A6="","",COUNTIF($C6:$AG6,"İ"))</f>
        <v>18</v>
      </c>
      <c r="AL6" s="15">
        <f t="shared" ref="AL6:AL25" si="8">IF($A6="","",SUMPRODUCT(COUNTIF($C6:$AG6,$B$35:$B$39)*($B$35:$B$39&lt;&gt;"")*($O$35:$O$39="E")))</f>
        <v>6</v>
      </c>
    </row>
    <row r="7" spans="1:38" ht="17" customHeight="1" x14ac:dyDescent="0.2">
      <c r="A7" s="13" t="s">
        <v>66</v>
      </c>
      <c r="B7" s="14">
        <v>2</v>
      </c>
      <c r="C7" s="15" t="str">
        <f t="shared" si="1"/>
        <v>Ge</v>
      </c>
      <c r="D7" s="15" t="str">
        <f t="shared" si="1"/>
        <v>Ge</v>
      </c>
      <c r="E7" s="15" t="str">
        <f t="shared" si="1"/>
        <v>İ</v>
      </c>
      <c r="F7" s="15" t="str">
        <f t="shared" si="1"/>
        <v>İ</v>
      </c>
      <c r="G7" s="15" t="str">
        <f t="shared" si="1"/>
        <v>İ</v>
      </c>
      <c r="H7" s="15" t="str">
        <f t="shared" si="1"/>
        <v>İ</v>
      </c>
      <c r="I7" s="15" t="str">
        <f t="shared" si="1"/>
        <v>İ</v>
      </c>
      <c r="J7" s="15" t="str">
        <f t="shared" si="1"/>
        <v>İ</v>
      </c>
      <c r="K7" s="15" t="str">
        <f t="shared" si="1"/>
        <v>Gü</v>
      </c>
      <c r="L7" s="15" t="str">
        <f t="shared" si="1"/>
        <v>Gü</v>
      </c>
      <c r="M7" s="15" t="str">
        <f t="shared" si="2"/>
        <v>Ge</v>
      </c>
      <c r="N7" s="15" t="str">
        <f t="shared" si="2"/>
        <v>Ge</v>
      </c>
      <c r="O7" s="15" t="str">
        <f t="shared" si="2"/>
        <v>İ</v>
      </c>
      <c r="P7" s="15" t="str">
        <f t="shared" si="2"/>
        <v>İ</v>
      </c>
      <c r="Q7" s="15" t="str">
        <f t="shared" si="2"/>
        <v>İ</v>
      </c>
      <c r="R7" s="15" t="str">
        <f t="shared" si="2"/>
        <v>İ</v>
      </c>
      <c r="S7" s="15" t="str">
        <f t="shared" si="2"/>
        <v>İ</v>
      </c>
      <c r="T7" s="15" t="str">
        <f t="shared" si="2"/>
        <v>İ</v>
      </c>
      <c r="U7" s="15" t="str">
        <f t="shared" si="2"/>
        <v>Gü</v>
      </c>
      <c r="V7" s="15" t="str">
        <f t="shared" si="2"/>
        <v>Gü</v>
      </c>
      <c r="W7" s="15" t="str">
        <f t="shared" si="3"/>
        <v>Ge</v>
      </c>
      <c r="X7" s="15" t="str">
        <f t="shared" si="3"/>
        <v>Ge</v>
      </c>
      <c r="Y7" s="15" t="str">
        <f t="shared" si="3"/>
        <v>İ</v>
      </c>
      <c r="Z7" s="15" t="str">
        <f t="shared" si="3"/>
        <v>İ</v>
      </c>
      <c r="AA7" s="15" t="str">
        <f t="shared" si="3"/>
        <v>İ</v>
      </c>
      <c r="AB7" s="15" t="str">
        <f t="shared" si="3"/>
        <v>İ</v>
      </c>
      <c r="AC7" s="15" t="str">
        <f t="shared" si="3"/>
        <v>İ</v>
      </c>
      <c r="AD7" s="15" t="str">
        <f t="shared" si="3"/>
        <v>İ</v>
      </c>
      <c r="AE7" s="15" t="str">
        <f t="shared" si="3"/>
        <v>Gü</v>
      </c>
      <c r="AF7" s="15" t="str">
        <f t="shared" si="3"/>
        <v>Gü</v>
      </c>
      <c r="AG7" s="15" t="str">
        <f t="shared" si="3"/>
        <v>Ge</v>
      </c>
      <c r="AH7" s="16">
        <f t="shared" si="4"/>
        <v>13</v>
      </c>
      <c r="AI7" s="17">
        <f t="shared" si="5"/>
        <v>143</v>
      </c>
      <c r="AJ7" s="18">
        <f t="shared" si="6"/>
        <v>44</v>
      </c>
      <c r="AK7" s="15">
        <f t="shared" si="7"/>
        <v>18</v>
      </c>
      <c r="AL7" s="15">
        <f t="shared" si="8"/>
        <v>7</v>
      </c>
    </row>
    <row r="8" spans="1:38" ht="17" customHeight="1" x14ac:dyDescent="0.2">
      <c r="A8" s="13" t="s">
        <v>67</v>
      </c>
      <c r="B8" s="14">
        <v>4</v>
      </c>
      <c r="C8" s="15" t="str">
        <f t="shared" si="1"/>
        <v>İ</v>
      </c>
      <c r="D8" s="15" t="str">
        <f t="shared" si="1"/>
        <v>İ</v>
      </c>
      <c r="E8" s="15" t="str">
        <f t="shared" si="1"/>
        <v>İ</v>
      </c>
      <c r="F8" s="15" t="str">
        <f t="shared" si="1"/>
        <v>İ</v>
      </c>
      <c r="G8" s="15" t="str">
        <f t="shared" si="1"/>
        <v>İ</v>
      </c>
      <c r="H8" s="15" t="str">
        <f t="shared" si="1"/>
        <v>İ</v>
      </c>
      <c r="I8" s="15" t="str">
        <f t="shared" si="1"/>
        <v>Gü</v>
      </c>
      <c r="J8" s="15" t="str">
        <f t="shared" si="1"/>
        <v>Gü</v>
      </c>
      <c r="K8" s="15" t="str">
        <f t="shared" si="1"/>
        <v>Ge</v>
      </c>
      <c r="L8" s="15" t="str">
        <f t="shared" si="1"/>
        <v>Ge</v>
      </c>
      <c r="M8" s="15" t="str">
        <f t="shared" si="2"/>
        <v>İ</v>
      </c>
      <c r="N8" s="15" t="str">
        <f t="shared" si="2"/>
        <v>İ</v>
      </c>
      <c r="O8" s="15" t="str">
        <f t="shared" si="2"/>
        <v>İ</v>
      </c>
      <c r="P8" s="15" t="str">
        <f t="shared" si="2"/>
        <v>İ</v>
      </c>
      <c r="Q8" s="15" t="str">
        <f t="shared" si="2"/>
        <v>İ</v>
      </c>
      <c r="R8" s="15" t="str">
        <f t="shared" si="2"/>
        <v>İ</v>
      </c>
      <c r="S8" s="15" t="str">
        <f t="shared" si="2"/>
        <v>Gü</v>
      </c>
      <c r="T8" s="15" t="str">
        <f t="shared" si="2"/>
        <v>Gü</v>
      </c>
      <c r="U8" s="15" t="str">
        <f t="shared" si="2"/>
        <v>Ge</v>
      </c>
      <c r="V8" s="15" t="str">
        <f t="shared" si="2"/>
        <v>Ge</v>
      </c>
      <c r="W8" s="15" t="str">
        <f t="shared" si="3"/>
        <v>İ</v>
      </c>
      <c r="X8" s="15" t="str">
        <f t="shared" si="3"/>
        <v>İ</v>
      </c>
      <c r="Y8" s="15" t="str">
        <f t="shared" si="3"/>
        <v>İ</v>
      </c>
      <c r="Z8" s="15" t="str">
        <f t="shared" si="3"/>
        <v>İ</v>
      </c>
      <c r="AA8" s="15" t="str">
        <f t="shared" si="3"/>
        <v>İ</v>
      </c>
      <c r="AB8" s="15" t="str">
        <f t="shared" si="3"/>
        <v>İ</v>
      </c>
      <c r="AC8" s="15" t="str">
        <f t="shared" si="3"/>
        <v>Gü</v>
      </c>
      <c r="AD8" s="15" t="str">
        <f t="shared" si="3"/>
        <v>Gü</v>
      </c>
      <c r="AE8" s="15" t="str">
        <f t="shared" si="3"/>
        <v>Ge</v>
      </c>
      <c r="AF8" s="15" t="str">
        <f t="shared" si="3"/>
        <v>Ge</v>
      </c>
      <c r="AG8" s="15" t="str">
        <f t="shared" si="3"/>
        <v>İ</v>
      </c>
      <c r="AH8" s="16">
        <f t="shared" si="4"/>
        <v>12</v>
      </c>
      <c r="AI8" s="17">
        <f t="shared" si="5"/>
        <v>132</v>
      </c>
      <c r="AJ8" s="18">
        <f t="shared" si="6"/>
        <v>44</v>
      </c>
      <c r="AK8" s="15">
        <f t="shared" si="7"/>
        <v>19</v>
      </c>
      <c r="AL8" s="15">
        <f t="shared" si="8"/>
        <v>6</v>
      </c>
    </row>
    <row r="9" spans="1:38" ht="17" customHeight="1" x14ac:dyDescent="0.2">
      <c r="A9" s="13" t="s">
        <v>68</v>
      </c>
      <c r="B9" s="14">
        <v>6</v>
      </c>
      <c r="C9" s="15" t="str">
        <f t="shared" si="1"/>
        <v>İ</v>
      </c>
      <c r="D9" s="15" t="str">
        <f t="shared" si="1"/>
        <v>İ</v>
      </c>
      <c r="E9" s="15" t="str">
        <f t="shared" si="1"/>
        <v>İ</v>
      </c>
      <c r="F9" s="15" t="str">
        <f t="shared" si="1"/>
        <v>İ</v>
      </c>
      <c r="G9" s="15" t="str">
        <f t="shared" si="1"/>
        <v>Gü</v>
      </c>
      <c r="H9" s="15" t="str">
        <f t="shared" si="1"/>
        <v>Gü</v>
      </c>
      <c r="I9" s="15" t="str">
        <f t="shared" si="1"/>
        <v>Ge</v>
      </c>
      <c r="J9" s="15" t="str">
        <f t="shared" si="1"/>
        <v>Ge</v>
      </c>
      <c r="K9" s="15" t="str">
        <f t="shared" si="1"/>
        <v>İ</v>
      </c>
      <c r="L9" s="15" t="str">
        <f t="shared" si="1"/>
        <v>İ</v>
      </c>
      <c r="M9" s="15" t="str">
        <f t="shared" si="2"/>
        <v>İ</v>
      </c>
      <c r="N9" s="15" t="str">
        <f t="shared" si="2"/>
        <v>İ</v>
      </c>
      <c r="O9" s="15" t="str">
        <f t="shared" si="2"/>
        <v>İ</v>
      </c>
      <c r="P9" s="15" t="str">
        <f t="shared" si="2"/>
        <v>İ</v>
      </c>
      <c r="Q9" s="15" t="str">
        <f t="shared" si="2"/>
        <v>Gü</v>
      </c>
      <c r="R9" s="15" t="str">
        <f t="shared" si="2"/>
        <v>Gü</v>
      </c>
      <c r="S9" s="15" t="str">
        <f t="shared" si="2"/>
        <v>Ge</v>
      </c>
      <c r="T9" s="15" t="str">
        <f t="shared" si="2"/>
        <v>Ge</v>
      </c>
      <c r="U9" s="15" t="str">
        <f t="shared" si="2"/>
        <v>İ</v>
      </c>
      <c r="V9" s="15" t="str">
        <f t="shared" si="2"/>
        <v>İ</v>
      </c>
      <c r="W9" s="15" t="str">
        <f t="shared" si="3"/>
        <v>İ</v>
      </c>
      <c r="X9" s="15" t="str">
        <f t="shared" si="3"/>
        <v>İ</v>
      </c>
      <c r="Y9" s="15" t="str">
        <f t="shared" si="3"/>
        <v>İ</v>
      </c>
      <c r="Z9" s="15" t="str">
        <f t="shared" si="3"/>
        <v>İ</v>
      </c>
      <c r="AA9" s="15" t="str">
        <f t="shared" si="3"/>
        <v>Gü</v>
      </c>
      <c r="AB9" s="15" t="str">
        <f t="shared" si="3"/>
        <v>Gü</v>
      </c>
      <c r="AC9" s="15" t="str">
        <f t="shared" si="3"/>
        <v>Ge</v>
      </c>
      <c r="AD9" s="15" t="str">
        <f t="shared" si="3"/>
        <v>Ge</v>
      </c>
      <c r="AE9" s="15" t="str">
        <f t="shared" si="3"/>
        <v>İ</v>
      </c>
      <c r="AF9" s="15" t="str">
        <f t="shared" si="3"/>
        <v>İ</v>
      </c>
      <c r="AG9" s="15" t="str">
        <f t="shared" si="3"/>
        <v>İ</v>
      </c>
      <c r="AH9" s="16">
        <f t="shared" si="4"/>
        <v>12</v>
      </c>
      <c r="AI9" s="17">
        <f t="shared" si="5"/>
        <v>132</v>
      </c>
      <c r="AJ9" s="18">
        <f t="shared" si="6"/>
        <v>44</v>
      </c>
      <c r="AK9" s="15">
        <f t="shared" si="7"/>
        <v>19</v>
      </c>
      <c r="AL9" s="15">
        <f t="shared" si="8"/>
        <v>6</v>
      </c>
    </row>
    <row r="10" spans="1:38" ht="17" customHeight="1" x14ac:dyDescent="0.2">
      <c r="A10" s="13" t="s">
        <v>69</v>
      </c>
      <c r="B10" s="14">
        <v>8</v>
      </c>
      <c r="C10" s="15" t="str">
        <f t="shared" si="1"/>
        <v>İ</v>
      </c>
      <c r="D10" s="15" t="str">
        <f t="shared" si="1"/>
        <v>İ</v>
      </c>
      <c r="E10" s="15" t="str">
        <f t="shared" si="1"/>
        <v>Gü</v>
      </c>
      <c r="F10" s="15" t="str">
        <f t="shared" si="1"/>
        <v>Gü</v>
      </c>
      <c r="G10" s="15" t="str">
        <f t="shared" si="1"/>
        <v>Ge</v>
      </c>
      <c r="H10" s="15" t="str">
        <f t="shared" si="1"/>
        <v>Ge</v>
      </c>
      <c r="I10" s="15" t="str">
        <f t="shared" si="1"/>
        <v>İ</v>
      </c>
      <c r="J10" s="15" t="str">
        <f t="shared" si="1"/>
        <v>İ</v>
      </c>
      <c r="K10" s="15" t="str">
        <f t="shared" si="1"/>
        <v>İ</v>
      </c>
      <c r="L10" s="15" t="str">
        <f t="shared" si="1"/>
        <v>İ</v>
      </c>
      <c r="M10" s="15" t="str">
        <f t="shared" si="2"/>
        <v>İ</v>
      </c>
      <c r="N10" s="15" t="str">
        <f t="shared" si="2"/>
        <v>İ</v>
      </c>
      <c r="O10" s="15" t="str">
        <f t="shared" si="2"/>
        <v>Gü</v>
      </c>
      <c r="P10" s="15" t="str">
        <f t="shared" si="2"/>
        <v>Gü</v>
      </c>
      <c r="Q10" s="15" t="str">
        <f t="shared" si="2"/>
        <v>Ge</v>
      </c>
      <c r="R10" s="15" t="str">
        <f t="shared" si="2"/>
        <v>Ge</v>
      </c>
      <c r="S10" s="15" t="str">
        <f t="shared" si="2"/>
        <v>İ</v>
      </c>
      <c r="T10" s="15" t="str">
        <f t="shared" si="2"/>
        <v>İ</v>
      </c>
      <c r="U10" s="15" t="str">
        <f t="shared" si="2"/>
        <v>İ</v>
      </c>
      <c r="V10" s="15" t="str">
        <f t="shared" si="2"/>
        <v>İ</v>
      </c>
      <c r="W10" s="15" t="str">
        <f t="shared" si="3"/>
        <v>İ</v>
      </c>
      <c r="X10" s="15" t="str">
        <f t="shared" si="3"/>
        <v>İ</v>
      </c>
      <c r="Y10" s="15" t="str">
        <f t="shared" si="3"/>
        <v>Gü</v>
      </c>
      <c r="Z10" s="15" t="str">
        <f t="shared" si="3"/>
        <v>Gü</v>
      </c>
      <c r="AA10" s="15" t="str">
        <f t="shared" si="3"/>
        <v>Ge</v>
      </c>
      <c r="AB10" s="15" t="str">
        <f t="shared" si="3"/>
        <v>Ge</v>
      </c>
      <c r="AC10" s="15" t="str">
        <f t="shared" si="3"/>
        <v>İ</v>
      </c>
      <c r="AD10" s="15" t="str">
        <f t="shared" si="3"/>
        <v>İ</v>
      </c>
      <c r="AE10" s="15" t="str">
        <f t="shared" si="3"/>
        <v>İ</v>
      </c>
      <c r="AF10" s="15" t="str">
        <f t="shared" si="3"/>
        <v>İ</v>
      </c>
      <c r="AG10" s="15" t="str">
        <f t="shared" si="3"/>
        <v>İ</v>
      </c>
      <c r="AH10" s="16">
        <f t="shared" si="4"/>
        <v>12</v>
      </c>
      <c r="AI10" s="17">
        <f t="shared" si="5"/>
        <v>132</v>
      </c>
      <c r="AJ10" s="18">
        <f t="shared" si="6"/>
        <v>44</v>
      </c>
      <c r="AK10" s="15">
        <f t="shared" si="7"/>
        <v>19</v>
      </c>
      <c r="AL10" s="15">
        <f t="shared" si="8"/>
        <v>6</v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39</v>
      </c>
      <c r="B26" s="29"/>
      <c r="C26" s="19">
        <f t="shared" ref="C26:AG26" si="12">IF(C$4="","",SUMPRODUCT(COUNTIF(C$6:C$25,$B$35:$B$39)*($B$35:$B$39&lt;&gt;"")))</f>
        <v>2</v>
      </c>
      <c r="D26" s="19">
        <f t="shared" si="12"/>
        <v>2</v>
      </c>
      <c r="E26" s="19">
        <f t="shared" si="12"/>
        <v>2</v>
      </c>
      <c r="F26" s="19">
        <f t="shared" si="12"/>
        <v>2</v>
      </c>
      <c r="G26" s="19">
        <f t="shared" si="12"/>
        <v>2</v>
      </c>
      <c r="H26" s="19">
        <f t="shared" si="12"/>
        <v>2</v>
      </c>
      <c r="I26" s="19">
        <f t="shared" si="12"/>
        <v>2</v>
      </c>
      <c r="J26" s="19">
        <f t="shared" si="12"/>
        <v>2</v>
      </c>
      <c r="K26" s="19">
        <f t="shared" si="12"/>
        <v>2</v>
      </c>
      <c r="L26" s="19">
        <f t="shared" si="12"/>
        <v>2</v>
      </c>
      <c r="M26" s="19">
        <f t="shared" si="12"/>
        <v>2</v>
      </c>
      <c r="N26" s="19">
        <f t="shared" si="12"/>
        <v>2</v>
      </c>
      <c r="O26" s="19">
        <f t="shared" si="12"/>
        <v>2</v>
      </c>
      <c r="P26" s="19">
        <f t="shared" si="12"/>
        <v>2</v>
      </c>
      <c r="Q26" s="19">
        <f t="shared" si="12"/>
        <v>2</v>
      </c>
      <c r="R26" s="19">
        <f t="shared" si="12"/>
        <v>2</v>
      </c>
      <c r="S26" s="19">
        <f t="shared" si="12"/>
        <v>2</v>
      </c>
      <c r="T26" s="19">
        <f t="shared" si="12"/>
        <v>2</v>
      </c>
      <c r="U26" s="19">
        <f t="shared" si="12"/>
        <v>2</v>
      </c>
      <c r="V26" s="19">
        <f t="shared" si="12"/>
        <v>2</v>
      </c>
      <c r="W26" s="19">
        <f t="shared" si="12"/>
        <v>2</v>
      </c>
      <c r="X26" s="19">
        <f t="shared" si="12"/>
        <v>2</v>
      </c>
      <c r="Y26" s="19">
        <f t="shared" si="12"/>
        <v>2</v>
      </c>
      <c r="Z26" s="19">
        <f t="shared" si="12"/>
        <v>2</v>
      </c>
      <c r="AA26" s="19">
        <f t="shared" si="12"/>
        <v>2</v>
      </c>
      <c r="AB26" s="19">
        <f t="shared" si="12"/>
        <v>2</v>
      </c>
      <c r="AC26" s="19">
        <f t="shared" si="12"/>
        <v>2</v>
      </c>
      <c r="AD26" s="19">
        <f t="shared" si="12"/>
        <v>2</v>
      </c>
      <c r="AE26" s="19">
        <f t="shared" si="12"/>
        <v>2</v>
      </c>
      <c r="AF26" s="19">
        <f t="shared" si="12"/>
        <v>2</v>
      </c>
      <c r="AG26" s="19">
        <f t="shared" si="12"/>
        <v>2</v>
      </c>
    </row>
    <row r="27" spans="1:38" x14ac:dyDescent="0.2">
      <c r="A27" s="10" t="s">
        <v>40</v>
      </c>
      <c r="B27" s="20">
        <v>2</v>
      </c>
      <c r="C27" s="36" t="s">
        <v>41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42</v>
      </c>
      <c r="C28" s="22">
        <f t="shared" ref="C28:AG28" si="13">IF(C$4="","",INT((C$4+WEEKDAY(DATE($B$3,$B$2,1),2)-2)/7)+1)</f>
        <v>1</v>
      </c>
      <c r="D28" s="22">
        <f t="shared" si="13"/>
        <v>1</v>
      </c>
      <c r="E28" s="22">
        <f t="shared" si="13"/>
        <v>1</v>
      </c>
      <c r="F28" s="22">
        <f t="shared" si="13"/>
        <v>1</v>
      </c>
      <c r="G28" s="22">
        <f t="shared" si="13"/>
        <v>1</v>
      </c>
      <c r="H28" s="22">
        <f t="shared" si="13"/>
        <v>1</v>
      </c>
      <c r="I28" s="22">
        <f t="shared" si="13"/>
        <v>2</v>
      </c>
      <c r="J28" s="22">
        <f t="shared" si="13"/>
        <v>2</v>
      </c>
      <c r="K28" s="22">
        <f t="shared" si="13"/>
        <v>2</v>
      </c>
      <c r="L28" s="22">
        <f t="shared" si="13"/>
        <v>2</v>
      </c>
      <c r="M28" s="22">
        <f t="shared" si="13"/>
        <v>2</v>
      </c>
      <c r="N28" s="22">
        <f t="shared" si="13"/>
        <v>2</v>
      </c>
      <c r="O28" s="22">
        <f t="shared" si="13"/>
        <v>2</v>
      </c>
      <c r="P28" s="22">
        <f t="shared" si="13"/>
        <v>3</v>
      </c>
      <c r="Q28" s="22">
        <f t="shared" si="13"/>
        <v>3</v>
      </c>
      <c r="R28" s="22">
        <f t="shared" si="13"/>
        <v>3</v>
      </c>
      <c r="S28" s="22">
        <f t="shared" si="13"/>
        <v>3</v>
      </c>
      <c r="T28" s="22">
        <f t="shared" si="13"/>
        <v>3</v>
      </c>
      <c r="U28" s="22">
        <f t="shared" si="13"/>
        <v>3</v>
      </c>
      <c r="V28" s="22">
        <f t="shared" si="13"/>
        <v>3</v>
      </c>
      <c r="W28" s="22">
        <f t="shared" si="13"/>
        <v>4</v>
      </c>
      <c r="X28" s="22">
        <f t="shared" si="13"/>
        <v>4</v>
      </c>
      <c r="Y28" s="22">
        <f t="shared" si="13"/>
        <v>4</v>
      </c>
      <c r="Z28" s="22">
        <f t="shared" si="13"/>
        <v>4</v>
      </c>
      <c r="AA28" s="22">
        <f t="shared" si="13"/>
        <v>4</v>
      </c>
      <c r="AB28" s="22">
        <f t="shared" si="13"/>
        <v>4</v>
      </c>
      <c r="AC28" s="22">
        <f t="shared" si="13"/>
        <v>4</v>
      </c>
      <c r="AD28" s="22">
        <f t="shared" si="13"/>
        <v>5</v>
      </c>
      <c r="AE28" s="22">
        <f t="shared" si="13"/>
        <v>5</v>
      </c>
      <c r="AF28" s="22">
        <f t="shared" si="13"/>
        <v>5</v>
      </c>
      <c r="AG28" s="22">
        <f t="shared" si="13"/>
        <v>5</v>
      </c>
    </row>
    <row r="29" spans="1:38" x14ac:dyDescent="0.2">
      <c r="A29" s="4" t="s">
        <v>43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44</v>
      </c>
      <c r="C30" s="19" t="s">
        <v>45</v>
      </c>
      <c r="D30" s="19" t="s">
        <v>45</v>
      </c>
      <c r="E30" s="19" t="s">
        <v>46</v>
      </c>
      <c r="F30" s="19" t="s">
        <v>46</v>
      </c>
      <c r="G30" s="19" t="s">
        <v>47</v>
      </c>
      <c r="H30" s="19" t="s">
        <v>47</v>
      </c>
      <c r="I30" s="19" t="s">
        <v>47</v>
      </c>
      <c r="J30" s="19" t="s">
        <v>47</v>
      </c>
      <c r="K30" s="19" t="s">
        <v>47</v>
      </c>
      <c r="L30" s="19" t="s">
        <v>47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48</v>
      </c>
      <c r="B31" s="16">
        <f>COUNTA($C$30:$AG$30)</f>
        <v>10</v>
      </c>
      <c r="C31" s="36" t="s">
        <v>49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50</v>
      </c>
      <c r="B32" s="24">
        <v>46357</v>
      </c>
      <c r="C32" s="36" t="s">
        <v>51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52</v>
      </c>
      <c r="B34" s="12" t="s">
        <v>53</v>
      </c>
      <c r="C34" s="33" t="s">
        <v>54</v>
      </c>
      <c r="D34" s="31"/>
      <c r="E34" s="31"/>
      <c r="F34" s="33" t="s">
        <v>55</v>
      </c>
      <c r="G34" s="31"/>
      <c r="H34" s="31"/>
      <c r="I34" s="33" t="s">
        <v>56</v>
      </c>
      <c r="J34" s="31"/>
      <c r="K34" s="31"/>
      <c r="L34" s="33" t="s">
        <v>31</v>
      </c>
      <c r="M34" s="31"/>
      <c r="N34" s="31"/>
      <c r="O34" s="33" t="s">
        <v>57</v>
      </c>
      <c r="P34" s="31"/>
      <c r="Q34" s="31"/>
    </row>
    <row r="35" spans="1:42" x14ac:dyDescent="0.2">
      <c r="A35" s="13" t="s">
        <v>58</v>
      </c>
      <c r="B35" s="19" t="s">
        <v>45</v>
      </c>
      <c r="C35" s="25">
        <v>0.33333333333333331</v>
      </c>
      <c r="D35" s="26"/>
      <c r="E35" s="26"/>
      <c r="F35" s="25">
        <v>0.83333333333333337</v>
      </c>
      <c r="G35" s="26"/>
      <c r="H35" s="26"/>
      <c r="I35" s="27">
        <v>60</v>
      </c>
      <c r="J35" s="26"/>
      <c r="K35" s="26"/>
      <c r="L35" s="30">
        <f>IF($B35="","",ROUND((IF(F35&gt;C35,F35,F35+1)-C35)*24-N(I35)/60,2))</f>
        <v>11</v>
      </c>
      <c r="M35" s="31"/>
      <c r="N35" s="31"/>
      <c r="O35" s="27" t="s">
        <v>59</v>
      </c>
      <c r="P35" s="26"/>
      <c r="Q35" s="26"/>
      <c r="AP35" t="str">
        <f>IF($B35="","",$B35)</f>
        <v>Gü</v>
      </c>
    </row>
    <row r="36" spans="1:42" x14ac:dyDescent="0.2">
      <c r="A36" s="13" t="s">
        <v>34</v>
      </c>
      <c r="B36" s="19" t="s">
        <v>46</v>
      </c>
      <c r="C36" s="25">
        <v>0.83333333333333337</v>
      </c>
      <c r="D36" s="26"/>
      <c r="E36" s="26"/>
      <c r="F36" s="25">
        <v>0.33333333333333331</v>
      </c>
      <c r="G36" s="26"/>
      <c r="H36" s="26"/>
      <c r="I36" s="27">
        <v>60</v>
      </c>
      <c r="J36" s="26"/>
      <c r="K36" s="26"/>
      <c r="L36" s="30">
        <f>IF($B36="","",ROUND((IF(F36&gt;C36,F36,F36+1)-C36)*24-N(I36)/60,2))</f>
        <v>11</v>
      </c>
      <c r="M36" s="31"/>
      <c r="N36" s="31"/>
      <c r="O36" s="27" t="s">
        <v>60</v>
      </c>
      <c r="P36" s="26"/>
      <c r="Q36" s="26"/>
      <c r="AP36" t="str">
        <f>IF($B36="","",$B36)</f>
        <v>Ge</v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61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47</v>
      </c>
    </row>
    <row r="41" spans="1:42" x14ac:dyDescent="0.2">
      <c r="AP41" t="s">
        <v>62</v>
      </c>
    </row>
    <row r="42" spans="1:42" ht="30" customHeight="1" x14ac:dyDescent="0.2">
      <c r="A42" s="39" t="s">
        <v>63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38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37" priority="10">
      <formula>AND(C$4&lt;&gt;"",WEEKDAY(DATE($B$3,$B$2,C$4),2)&gt;5)</formula>
    </cfRule>
  </conditionalFormatting>
  <conditionalFormatting sqref="C6:AG25">
    <cfRule type="expression" dxfId="36" priority="3">
      <formula>AND(C6&lt;&gt;"",C6=$B$35)</formula>
    </cfRule>
    <cfRule type="expression" dxfId="35" priority="4">
      <formula>AND(C6&lt;&gt;"",C6=$B$36)</formula>
    </cfRule>
    <cfRule type="expression" dxfId="34" priority="5">
      <formula>AND(C6&lt;&gt;"",C6=$B$37)</formula>
    </cfRule>
    <cfRule type="expression" dxfId="33" priority="6">
      <formula>AND(C6&lt;&gt;"",C6=$B$38)</formula>
    </cfRule>
    <cfRule type="expression" dxfId="32" priority="7">
      <formula>AND(C6&lt;&gt;"",C6=$B$39)</formula>
    </cfRule>
    <cfRule type="expression" dxfId="31" priority="8">
      <formula>C6="İ"</formula>
    </cfRule>
    <cfRule type="expression" dxfId="30" priority="9">
      <formula>C6="R"</formula>
    </cfRule>
  </conditionalFormatting>
  <conditionalFormatting sqref="C26:AG26">
    <cfRule type="expression" dxfId="29" priority="11">
      <formula>AND(C26&lt;&gt;"",$B$27&lt;&gt;"",C26&lt;$B$27)</formula>
    </cfRule>
    <cfRule type="expression" dxfId="28" priority="12">
      <formula>AND(C$4&lt;&gt;"",WEEKDAY(DATE($B$3,$B$2,C$4),2)&gt;5)</formula>
    </cfRule>
  </conditionalFormatting>
  <conditionalFormatting sqref="I6:AG25">
    <cfRule type="expression" dxfId="27" priority="2" stopIfTrue="1">
      <formula>SUMPRODUCT(COUNTIF(C6:I6,$B$35:$B$39)*($B$35:$B$39&lt;&gt;""))=7</formula>
    </cfRule>
  </conditionalFormatting>
  <conditionalFormatting sqref="AJ6:AJ25">
    <cfRule type="expression" dxfId="26" priority="13">
      <formula>AND(AJ6&lt;&gt;"",AJ6&gt;45)</formula>
    </cfRule>
  </conditionalFormatting>
  <dataValidations count="5">
    <dataValidation type="list" error="Ay 1 ile 12 arasında olmalı." sqref="B2" xr:uid="{00000000-0002-0000-0200-000000000000}">
      <formula1>"1,2,3,4,5,6,7,8,9,10,11,12"</formula1>
    </dataValidation>
    <dataValidation type="whole" error="Yılı dört haneli yazın (ör. 2026)." sqref="B3" xr:uid="{00000000-0002-0000-0200-000001000000}">
      <formula1>2020</formula1>
      <formula2>2100</formula2>
    </dataValidation>
    <dataValidation type="list" allowBlank="1" sqref="O35 O36 O37 O38 O39" xr:uid="{00000000-0002-0000-02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200-000003000000}">
      <formula1>$AP$35:$AP$41</formula1>
    </dataValidation>
    <dataValidation type="whole" allowBlank="1" sqref="B6:B25" xr:uid="{00000000-0002-0000-0200-000004000000}">
      <formula1>0</formula1>
      <formula2>366</formula2>
    </dataValidation>
  </dataValidations>
  <hyperlinks>
    <hyperlink ref="A44" r:id="rId1" xr:uid="{00000000-0004-0000-02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70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24</v>
      </c>
      <c r="B2" s="11">
        <v>12</v>
      </c>
      <c r="C2" s="32" t="s">
        <v>25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26</v>
      </c>
      <c r="B3" s="11">
        <v>2026</v>
      </c>
      <c r="C3" s="37" t="s">
        <v>27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28</v>
      </c>
      <c r="B4" s="33" t="s">
        <v>29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>
        <f>IF(31&lt;=DAY(DATE($B$3,$B$2+1,0)),31,"")</f>
        <v>31</v>
      </c>
      <c r="AH4" s="33" t="s">
        <v>30</v>
      </c>
      <c r="AI4" s="33" t="s">
        <v>31</v>
      </c>
      <c r="AJ4" s="33" t="s">
        <v>32</v>
      </c>
      <c r="AK4" s="33" t="s">
        <v>33</v>
      </c>
      <c r="AL4" s="33" t="s">
        <v>34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Sal</v>
      </c>
      <c r="D5" s="12" t="str">
        <f t="shared" si="0"/>
        <v>Çar</v>
      </c>
      <c r="E5" s="12" t="str">
        <f t="shared" si="0"/>
        <v>Per</v>
      </c>
      <c r="F5" s="12" t="str">
        <f t="shared" si="0"/>
        <v>Cum</v>
      </c>
      <c r="G5" s="12" t="str">
        <f t="shared" si="0"/>
        <v>Cmt</v>
      </c>
      <c r="H5" s="12" t="str">
        <f t="shared" si="0"/>
        <v>Paz</v>
      </c>
      <c r="I5" s="12" t="str">
        <f t="shared" si="0"/>
        <v>Pzt</v>
      </c>
      <c r="J5" s="12" t="str">
        <f t="shared" si="0"/>
        <v>Sal</v>
      </c>
      <c r="K5" s="12" t="str">
        <f t="shared" si="0"/>
        <v>Çar</v>
      </c>
      <c r="L5" s="12" t="str">
        <f t="shared" si="0"/>
        <v>Per</v>
      </c>
      <c r="M5" s="12" t="str">
        <f t="shared" si="0"/>
        <v>Cum</v>
      </c>
      <c r="N5" s="12" t="str">
        <f t="shared" si="0"/>
        <v>Cmt</v>
      </c>
      <c r="O5" s="12" t="str">
        <f t="shared" si="0"/>
        <v>Paz</v>
      </c>
      <c r="P5" s="12" t="str">
        <f t="shared" si="0"/>
        <v>Pzt</v>
      </c>
      <c r="Q5" s="12" t="str">
        <f t="shared" si="0"/>
        <v>Sal</v>
      </c>
      <c r="R5" s="12" t="str">
        <f t="shared" si="0"/>
        <v>Çar</v>
      </c>
      <c r="S5" s="12" t="str">
        <f t="shared" si="0"/>
        <v>Per</v>
      </c>
      <c r="T5" s="12" t="str">
        <f t="shared" si="0"/>
        <v>Cum</v>
      </c>
      <c r="U5" s="12" t="str">
        <f t="shared" si="0"/>
        <v>Cmt</v>
      </c>
      <c r="V5" s="12" t="str">
        <f t="shared" si="0"/>
        <v>Paz</v>
      </c>
      <c r="W5" s="12" t="str">
        <f t="shared" si="0"/>
        <v>Pzt</v>
      </c>
      <c r="X5" s="12" t="str">
        <f t="shared" si="0"/>
        <v>Sal</v>
      </c>
      <c r="Y5" s="12" t="str">
        <f t="shared" si="0"/>
        <v>Çar</v>
      </c>
      <c r="Z5" s="12" t="str">
        <f t="shared" si="0"/>
        <v>Per</v>
      </c>
      <c r="AA5" s="12" t="str">
        <f t="shared" si="0"/>
        <v>Cum</v>
      </c>
      <c r="AB5" s="12" t="str">
        <f t="shared" si="0"/>
        <v>Cmt</v>
      </c>
      <c r="AC5" s="12" t="str">
        <f t="shared" si="0"/>
        <v>Paz</v>
      </c>
      <c r="AD5" s="12" t="str">
        <f t="shared" si="0"/>
        <v>Pzt</v>
      </c>
      <c r="AE5" s="12" t="str">
        <f t="shared" si="0"/>
        <v>Sal</v>
      </c>
      <c r="AF5" s="12" t="str">
        <f t="shared" si="0"/>
        <v>Çar</v>
      </c>
      <c r="AG5" s="12" t="str">
        <f t="shared" si="0"/>
        <v>Per</v>
      </c>
      <c r="AH5" s="31"/>
      <c r="AI5" s="31"/>
      <c r="AJ5" s="31"/>
      <c r="AK5" s="31"/>
      <c r="AL5" s="31"/>
    </row>
    <row r="6" spans="1:38" ht="17" customHeight="1" x14ac:dyDescent="0.2">
      <c r="A6" s="13" t="s">
        <v>71</v>
      </c>
      <c r="B6" s="14">
        <v>0</v>
      </c>
      <c r="C6" s="15" t="str">
        <f t="shared" ref="C6:L15" si="1">IF(OR($A6="",C$4="",$B$31=0),"",INDEX($C$30:$AG$30,1,MOD(DATE($B$3,$B$2,C$4)-$B$32+N($B6),$B$31)+1))</f>
        <v>Ge</v>
      </c>
      <c r="D6" s="15" t="str">
        <f t="shared" si="1"/>
        <v>İ</v>
      </c>
      <c r="E6" s="15" t="str">
        <f t="shared" si="1"/>
        <v>İ</v>
      </c>
      <c r="F6" s="15" t="str">
        <f t="shared" si="1"/>
        <v>Ge</v>
      </c>
      <c r="G6" s="15" t="str">
        <f t="shared" si="1"/>
        <v>İ</v>
      </c>
      <c r="H6" s="15" t="str">
        <f t="shared" si="1"/>
        <v>İ</v>
      </c>
      <c r="I6" s="15" t="str">
        <f t="shared" si="1"/>
        <v>Ge</v>
      </c>
      <c r="J6" s="15" t="str">
        <f t="shared" si="1"/>
        <v>İ</v>
      </c>
      <c r="K6" s="15" t="str">
        <f t="shared" si="1"/>
        <v>İ</v>
      </c>
      <c r="L6" s="15" t="str">
        <f t="shared" si="1"/>
        <v>Ge</v>
      </c>
      <c r="M6" s="15" t="str">
        <f t="shared" ref="M6:V15" si="2">IF(OR($A6="",M$4="",$B$31=0),"",INDEX($C$30:$AG$30,1,MOD(DATE($B$3,$B$2,M$4)-$B$32+N($B6),$B$31)+1))</f>
        <v>İ</v>
      </c>
      <c r="N6" s="15" t="str">
        <f t="shared" si="2"/>
        <v>İ</v>
      </c>
      <c r="O6" s="15" t="str">
        <f t="shared" si="2"/>
        <v>Ge</v>
      </c>
      <c r="P6" s="15" t="str">
        <f t="shared" si="2"/>
        <v>İ</v>
      </c>
      <c r="Q6" s="15" t="str">
        <f t="shared" si="2"/>
        <v>İ</v>
      </c>
      <c r="R6" s="15" t="str">
        <f t="shared" si="2"/>
        <v>Ge</v>
      </c>
      <c r="S6" s="15" t="str">
        <f t="shared" si="2"/>
        <v>İ</v>
      </c>
      <c r="T6" s="15" t="str">
        <f t="shared" si="2"/>
        <v>İ</v>
      </c>
      <c r="U6" s="15" t="str">
        <f t="shared" si="2"/>
        <v>Ge</v>
      </c>
      <c r="V6" s="15" t="str">
        <f t="shared" si="2"/>
        <v>İ</v>
      </c>
      <c r="W6" s="15" t="str">
        <f t="shared" ref="W6:AG15" si="3">IF(OR($A6="",W$4="",$B$31=0),"",INDEX($C$30:$AG$30,1,MOD(DATE($B$3,$B$2,W$4)-$B$32+N($B6),$B$31)+1))</f>
        <v>İ</v>
      </c>
      <c r="X6" s="15" t="str">
        <f t="shared" si="3"/>
        <v>Ge</v>
      </c>
      <c r="Y6" s="15" t="str">
        <f t="shared" si="3"/>
        <v>İ</v>
      </c>
      <c r="Z6" s="15" t="str">
        <f t="shared" si="3"/>
        <v>İ</v>
      </c>
      <c r="AA6" s="15" t="str">
        <f t="shared" si="3"/>
        <v>Ge</v>
      </c>
      <c r="AB6" s="15" t="str">
        <f t="shared" si="3"/>
        <v>İ</v>
      </c>
      <c r="AC6" s="15" t="str">
        <f t="shared" si="3"/>
        <v>İ</v>
      </c>
      <c r="AD6" s="15" t="str">
        <f t="shared" si="3"/>
        <v>Ge</v>
      </c>
      <c r="AE6" s="15" t="str">
        <f t="shared" si="3"/>
        <v>İ</v>
      </c>
      <c r="AF6" s="15" t="str">
        <f t="shared" si="3"/>
        <v>İ</v>
      </c>
      <c r="AG6" s="15" t="str">
        <f t="shared" si="3"/>
        <v>Ge</v>
      </c>
      <c r="AH6" s="16">
        <f t="shared" ref="AH6:AH25" si="4">IF($A6="","",SUMPRODUCT(COUNTIF($C6:$AG6,$B$35:$B$39)*($B$35:$B$39&lt;&gt;"")))</f>
        <v>11</v>
      </c>
      <c r="AI6" s="17">
        <f t="shared" ref="AI6:AI25" si="5">IF($A6="","",SUMPRODUCT(COUNTIF($C6:$AG6,$B$35:$B$39)*($B$35:$B$39&lt;&gt;""),$L$35:$L$39))</f>
        <v>121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33</v>
      </c>
      <c r="AK6" s="15">
        <f t="shared" ref="AK6:AK25" si="7">IF($A6="","",COUNTIF($C6:$AG6,"İ"))</f>
        <v>20</v>
      </c>
      <c r="AL6" s="15">
        <f t="shared" ref="AL6:AL25" si="8">IF($A6="","",SUMPRODUCT(COUNTIF($C6:$AG6,$B$35:$B$39)*($B$35:$B$39&lt;&gt;"")*($O$35:$O$39="E")))</f>
        <v>11</v>
      </c>
    </row>
    <row r="7" spans="1:38" ht="17" customHeight="1" x14ac:dyDescent="0.2">
      <c r="A7" s="13" t="s">
        <v>72</v>
      </c>
      <c r="B7" s="14">
        <v>2</v>
      </c>
      <c r="C7" s="15" t="str">
        <f t="shared" si="1"/>
        <v>İ</v>
      </c>
      <c r="D7" s="15" t="str">
        <f t="shared" si="1"/>
        <v>Ge</v>
      </c>
      <c r="E7" s="15" t="str">
        <f t="shared" si="1"/>
        <v>İ</v>
      </c>
      <c r="F7" s="15" t="str">
        <f t="shared" si="1"/>
        <v>İ</v>
      </c>
      <c r="G7" s="15" t="str">
        <f t="shared" si="1"/>
        <v>Ge</v>
      </c>
      <c r="H7" s="15" t="str">
        <f t="shared" si="1"/>
        <v>İ</v>
      </c>
      <c r="I7" s="15" t="str">
        <f t="shared" si="1"/>
        <v>İ</v>
      </c>
      <c r="J7" s="15" t="str">
        <f t="shared" si="1"/>
        <v>Ge</v>
      </c>
      <c r="K7" s="15" t="str">
        <f t="shared" si="1"/>
        <v>İ</v>
      </c>
      <c r="L7" s="15" t="str">
        <f t="shared" si="1"/>
        <v>İ</v>
      </c>
      <c r="M7" s="15" t="str">
        <f t="shared" si="2"/>
        <v>Ge</v>
      </c>
      <c r="N7" s="15" t="str">
        <f t="shared" si="2"/>
        <v>İ</v>
      </c>
      <c r="O7" s="15" t="str">
        <f t="shared" si="2"/>
        <v>İ</v>
      </c>
      <c r="P7" s="15" t="str">
        <f t="shared" si="2"/>
        <v>Ge</v>
      </c>
      <c r="Q7" s="15" t="str">
        <f t="shared" si="2"/>
        <v>İ</v>
      </c>
      <c r="R7" s="15" t="str">
        <f t="shared" si="2"/>
        <v>İ</v>
      </c>
      <c r="S7" s="15" t="str">
        <f t="shared" si="2"/>
        <v>Ge</v>
      </c>
      <c r="T7" s="15" t="str">
        <f t="shared" si="2"/>
        <v>İ</v>
      </c>
      <c r="U7" s="15" t="str">
        <f t="shared" si="2"/>
        <v>İ</v>
      </c>
      <c r="V7" s="15" t="str">
        <f t="shared" si="2"/>
        <v>Ge</v>
      </c>
      <c r="W7" s="15" t="str">
        <f t="shared" si="3"/>
        <v>İ</v>
      </c>
      <c r="X7" s="15" t="str">
        <f t="shared" si="3"/>
        <v>İ</v>
      </c>
      <c r="Y7" s="15" t="str">
        <f t="shared" si="3"/>
        <v>Ge</v>
      </c>
      <c r="Z7" s="15" t="str">
        <f t="shared" si="3"/>
        <v>İ</v>
      </c>
      <c r="AA7" s="15" t="str">
        <f t="shared" si="3"/>
        <v>İ</v>
      </c>
      <c r="AB7" s="15" t="str">
        <f t="shared" si="3"/>
        <v>Ge</v>
      </c>
      <c r="AC7" s="15" t="str">
        <f t="shared" si="3"/>
        <v>İ</v>
      </c>
      <c r="AD7" s="15" t="str">
        <f t="shared" si="3"/>
        <v>İ</v>
      </c>
      <c r="AE7" s="15" t="str">
        <f t="shared" si="3"/>
        <v>Ge</v>
      </c>
      <c r="AF7" s="15" t="str">
        <f t="shared" si="3"/>
        <v>İ</v>
      </c>
      <c r="AG7" s="15" t="str">
        <f t="shared" si="3"/>
        <v>İ</v>
      </c>
      <c r="AH7" s="16">
        <f t="shared" si="4"/>
        <v>10</v>
      </c>
      <c r="AI7" s="17">
        <f t="shared" si="5"/>
        <v>110</v>
      </c>
      <c r="AJ7" s="18">
        <f t="shared" si="6"/>
        <v>33</v>
      </c>
      <c r="AK7" s="15">
        <f t="shared" si="7"/>
        <v>21</v>
      </c>
      <c r="AL7" s="15">
        <f t="shared" si="8"/>
        <v>10</v>
      </c>
    </row>
    <row r="8" spans="1:38" ht="17" customHeight="1" x14ac:dyDescent="0.2">
      <c r="A8" s="13" t="s">
        <v>73</v>
      </c>
      <c r="B8" s="14">
        <v>1</v>
      </c>
      <c r="C8" s="15" t="str">
        <f t="shared" si="1"/>
        <v>İ</v>
      </c>
      <c r="D8" s="15" t="str">
        <f t="shared" si="1"/>
        <v>İ</v>
      </c>
      <c r="E8" s="15" t="str">
        <f t="shared" si="1"/>
        <v>Ge</v>
      </c>
      <c r="F8" s="15" t="str">
        <f t="shared" si="1"/>
        <v>İ</v>
      </c>
      <c r="G8" s="15" t="str">
        <f t="shared" si="1"/>
        <v>İ</v>
      </c>
      <c r="H8" s="15" t="str">
        <f t="shared" si="1"/>
        <v>Ge</v>
      </c>
      <c r="I8" s="15" t="str">
        <f t="shared" si="1"/>
        <v>İ</v>
      </c>
      <c r="J8" s="15" t="str">
        <f t="shared" si="1"/>
        <v>İ</v>
      </c>
      <c r="K8" s="15" t="str">
        <f t="shared" si="1"/>
        <v>Ge</v>
      </c>
      <c r="L8" s="15" t="str">
        <f t="shared" si="1"/>
        <v>İ</v>
      </c>
      <c r="M8" s="15" t="str">
        <f t="shared" si="2"/>
        <v>İ</v>
      </c>
      <c r="N8" s="15" t="str">
        <f t="shared" si="2"/>
        <v>Ge</v>
      </c>
      <c r="O8" s="15" t="str">
        <f t="shared" si="2"/>
        <v>İ</v>
      </c>
      <c r="P8" s="15" t="str">
        <f t="shared" si="2"/>
        <v>İ</v>
      </c>
      <c r="Q8" s="15" t="str">
        <f t="shared" si="2"/>
        <v>Ge</v>
      </c>
      <c r="R8" s="15" t="str">
        <f t="shared" si="2"/>
        <v>İ</v>
      </c>
      <c r="S8" s="15" t="str">
        <f t="shared" si="2"/>
        <v>İ</v>
      </c>
      <c r="T8" s="15" t="str">
        <f t="shared" si="2"/>
        <v>Ge</v>
      </c>
      <c r="U8" s="15" t="str">
        <f t="shared" si="2"/>
        <v>İ</v>
      </c>
      <c r="V8" s="15" t="str">
        <f t="shared" si="2"/>
        <v>İ</v>
      </c>
      <c r="W8" s="15" t="str">
        <f t="shared" si="3"/>
        <v>Ge</v>
      </c>
      <c r="X8" s="15" t="str">
        <f t="shared" si="3"/>
        <v>İ</v>
      </c>
      <c r="Y8" s="15" t="str">
        <f t="shared" si="3"/>
        <v>İ</v>
      </c>
      <c r="Z8" s="15" t="str">
        <f t="shared" si="3"/>
        <v>Ge</v>
      </c>
      <c r="AA8" s="15" t="str">
        <f t="shared" si="3"/>
        <v>İ</v>
      </c>
      <c r="AB8" s="15" t="str">
        <f t="shared" si="3"/>
        <v>İ</v>
      </c>
      <c r="AC8" s="15" t="str">
        <f t="shared" si="3"/>
        <v>Ge</v>
      </c>
      <c r="AD8" s="15" t="str">
        <f t="shared" si="3"/>
        <v>İ</v>
      </c>
      <c r="AE8" s="15" t="str">
        <f t="shared" si="3"/>
        <v>İ</v>
      </c>
      <c r="AF8" s="15" t="str">
        <f t="shared" si="3"/>
        <v>Ge</v>
      </c>
      <c r="AG8" s="15" t="str">
        <f t="shared" si="3"/>
        <v>İ</v>
      </c>
      <c r="AH8" s="16">
        <f t="shared" si="4"/>
        <v>10</v>
      </c>
      <c r="AI8" s="17">
        <f t="shared" si="5"/>
        <v>110</v>
      </c>
      <c r="AJ8" s="18">
        <f t="shared" si="6"/>
        <v>33</v>
      </c>
      <c r="AK8" s="15">
        <f t="shared" si="7"/>
        <v>21</v>
      </c>
      <c r="AL8" s="15">
        <f t="shared" si="8"/>
        <v>10</v>
      </c>
    </row>
    <row r="9" spans="1:38" ht="17" customHeight="1" x14ac:dyDescent="0.2">
      <c r="A9" s="13"/>
      <c r="B9" s="14"/>
      <c r="C9" s="15" t="str">
        <f t="shared" si="1"/>
        <v/>
      </c>
      <c r="D9" s="15" t="str">
        <f t="shared" si="1"/>
        <v/>
      </c>
      <c r="E9" s="15" t="str">
        <f t="shared" si="1"/>
        <v/>
      </c>
      <c r="F9" s="15" t="str">
        <f t="shared" si="1"/>
        <v/>
      </c>
      <c r="G9" s="15" t="str">
        <f t="shared" si="1"/>
        <v/>
      </c>
      <c r="H9" s="15" t="str">
        <f t="shared" si="1"/>
        <v/>
      </c>
      <c r="I9" s="15" t="str">
        <f t="shared" si="1"/>
        <v/>
      </c>
      <c r="J9" s="15" t="str">
        <f t="shared" si="1"/>
        <v/>
      </c>
      <c r="K9" s="15" t="str">
        <f t="shared" si="1"/>
        <v/>
      </c>
      <c r="L9" s="15" t="str">
        <f t="shared" si="1"/>
        <v/>
      </c>
      <c r="M9" s="15" t="str">
        <f t="shared" si="2"/>
        <v/>
      </c>
      <c r="N9" s="15" t="str">
        <f t="shared" si="2"/>
        <v/>
      </c>
      <c r="O9" s="15" t="str">
        <f t="shared" si="2"/>
        <v/>
      </c>
      <c r="P9" s="15" t="str">
        <f t="shared" si="2"/>
        <v/>
      </c>
      <c r="Q9" s="15" t="str">
        <f t="shared" si="2"/>
        <v/>
      </c>
      <c r="R9" s="15" t="str">
        <f t="shared" si="2"/>
        <v/>
      </c>
      <c r="S9" s="15" t="str">
        <f t="shared" si="2"/>
        <v/>
      </c>
      <c r="T9" s="15" t="str">
        <f t="shared" si="2"/>
        <v/>
      </c>
      <c r="U9" s="15" t="str">
        <f t="shared" si="2"/>
        <v/>
      </c>
      <c r="V9" s="15" t="str">
        <f t="shared" si="2"/>
        <v/>
      </c>
      <c r="W9" s="15" t="str">
        <f t="shared" si="3"/>
        <v/>
      </c>
      <c r="X9" s="15" t="str">
        <f t="shared" si="3"/>
        <v/>
      </c>
      <c r="Y9" s="15" t="str">
        <f t="shared" si="3"/>
        <v/>
      </c>
      <c r="Z9" s="15" t="str">
        <f t="shared" si="3"/>
        <v/>
      </c>
      <c r="AA9" s="15" t="str">
        <f t="shared" si="3"/>
        <v/>
      </c>
      <c r="AB9" s="15" t="str">
        <f t="shared" si="3"/>
        <v/>
      </c>
      <c r="AC9" s="15" t="str">
        <f t="shared" si="3"/>
        <v/>
      </c>
      <c r="AD9" s="15" t="str">
        <f t="shared" si="3"/>
        <v/>
      </c>
      <c r="AE9" s="15" t="str">
        <f t="shared" si="3"/>
        <v/>
      </c>
      <c r="AF9" s="15" t="str">
        <f t="shared" si="3"/>
        <v/>
      </c>
      <c r="AG9" s="15" t="str">
        <f t="shared" si="3"/>
        <v/>
      </c>
      <c r="AH9" s="16" t="str">
        <f t="shared" si="4"/>
        <v/>
      </c>
      <c r="AI9" s="17" t="str">
        <f t="shared" si="5"/>
        <v/>
      </c>
      <c r="AJ9" s="18" t="str">
        <f t="shared" si="6"/>
        <v/>
      </c>
      <c r="AK9" s="15" t="str">
        <f t="shared" si="7"/>
        <v/>
      </c>
      <c r="AL9" s="15" t="str">
        <f t="shared" si="8"/>
        <v/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39</v>
      </c>
      <c r="B26" s="29"/>
      <c r="C26" s="19">
        <f t="shared" ref="C26:AG26" si="12">IF(C$4="","",SUMPRODUCT(COUNTIF(C$6:C$25,$B$35:$B$39)*($B$35:$B$39&lt;&gt;"")))</f>
        <v>1</v>
      </c>
      <c r="D26" s="19">
        <f t="shared" si="12"/>
        <v>1</v>
      </c>
      <c r="E26" s="19">
        <f t="shared" si="12"/>
        <v>1</v>
      </c>
      <c r="F26" s="19">
        <f t="shared" si="12"/>
        <v>1</v>
      </c>
      <c r="G26" s="19">
        <f t="shared" si="12"/>
        <v>1</v>
      </c>
      <c r="H26" s="19">
        <f t="shared" si="12"/>
        <v>1</v>
      </c>
      <c r="I26" s="19">
        <f t="shared" si="12"/>
        <v>1</v>
      </c>
      <c r="J26" s="19">
        <f t="shared" si="12"/>
        <v>1</v>
      </c>
      <c r="K26" s="19">
        <f t="shared" si="12"/>
        <v>1</v>
      </c>
      <c r="L26" s="19">
        <f t="shared" si="12"/>
        <v>1</v>
      </c>
      <c r="M26" s="19">
        <f t="shared" si="12"/>
        <v>1</v>
      </c>
      <c r="N26" s="19">
        <f t="shared" si="12"/>
        <v>1</v>
      </c>
      <c r="O26" s="19">
        <f t="shared" si="12"/>
        <v>1</v>
      </c>
      <c r="P26" s="19">
        <f t="shared" si="12"/>
        <v>1</v>
      </c>
      <c r="Q26" s="19">
        <f t="shared" si="12"/>
        <v>1</v>
      </c>
      <c r="R26" s="19">
        <f t="shared" si="12"/>
        <v>1</v>
      </c>
      <c r="S26" s="19">
        <f t="shared" si="12"/>
        <v>1</v>
      </c>
      <c r="T26" s="19">
        <f t="shared" si="12"/>
        <v>1</v>
      </c>
      <c r="U26" s="19">
        <f t="shared" si="12"/>
        <v>1</v>
      </c>
      <c r="V26" s="19">
        <f t="shared" si="12"/>
        <v>1</v>
      </c>
      <c r="W26" s="19">
        <f t="shared" si="12"/>
        <v>1</v>
      </c>
      <c r="X26" s="19">
        <f t="shared" si="12"/>
        <v>1</v>
      </c>
      <c r="Y26" s="19">
        <f t="shared" si="12"/>
        <v>1</v>
      </c>
      <c r="Z26" s="19">
        <f t="shared" si="12"/>
        <v>1</v>
      </c>
      <c r="AA26" s="19">
        <f t="shared" si="12"/>
        <v>1</v>
      </c>
      <c r="AB26" s="19">
        <f t="shared" si="12"/>
        <v>1</v>
      </c>
      <c r="AC26" s="19">
        <f t="shared" si="12"/>
        <v>1</v>
      </c>
      <c r="AD26" s="19">
        <f t="shared" si="12"/>
        <v>1</v>
      </c>
      <c r="AE26" s="19">
        <f t="shared" si="12"/>
        <v>1</v>
      </c>
      <c r="AF26" s="19">
        <f t="shared" si="12"/>
        <v>1</v>
      </c>
      <c r="AG26" s="19">
        <f t="shared" si="12"/>
        <v>1</v>
      </c>
    </row>
    <row r="27" spans="1:38" x14ac:dyDescent="0.2">
      <c r="A27" s="10" t="s">
        <v>40</v>
      </c>
      <c r="B27" s="20">
        <v>1</v>
      </c>
      <c r="C27" s="36" t="s">
        <v>41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42</v>
      </c>
      <c r="C28" s="22">
        <f t="shared" ref="C28:AG28" si="13">IF(C$4="","",INT((C$4+WEEKDAY(DATE($B$3,$B$2,1),2)-2)/7)+1)</f>
        <v>1</v>
      </c>
      <c r="D28" s="22">
        <f t="shared" si="13"/>
        <v>1</v>
      </c>
      <c r="E28" s="22">
        <f t="shared" si="13"/>
        <v>1</v>
      </c>
      <c r="F28" s="22">
        <f t="shared" si="13"/>
        <v>1</v>
      </c>
      <c r="G28" s="22">
        <f t="shared" si="13"/>
        <v>1</v>
      </c>
      <c r="H28" s="22">
        <f t="shared" si="13"/>
        <v>1</v>
      </c>
      <c r="I28" s="22">
        <f t="shared" si="13"/>
        <v>2</v>
      </c>
      <c r="J28" s="22">
        <f t="shared" si="13"/>
        <v>2</v>
      </c>
      <c r="K28" s="22">
        <f t="shared" si="13"/>
        <v>2</v>
      </c>
      <c r="L28" s="22">
        <f t="shared" si="13"/>
        <v>2</v>
      </c>
      <c r="M28" s="22">
        <f t="shared" si="13"/>
        <v>2</v>
      </c>
      <c r="N28" s="22">
        <f t="shared" si="13"/>
        <v>2</v>
      </c>
      <c r="O28" s="22">
        <f t="shared" si="13"/>
        <v>2</v>
      </c>
      <c r="P28" s="22">
        <f t="shared" si="13"/>
        <v>3</v>
      </c>
      <c r="Q28" s="22">
        <f t="shared" si="13"/>
        <v>3</v>
      </c>
      <c r="R28" s="22">
        <f t="shared" si="13"/>
        <v>3</v>
      </c>
      <c r="S28" s="22">
        <f t="shared" si="13"/>
        <v>3</v>
      </c>
      <c r="T28" s="22">
        <f t="shared" si="13"/>
        <v>3</v>
      </c>
      <c r="U28" s="22">
        <f t="shared" si="13"/>
        <v>3</v>
      </c>
      <c r="V28" s="22">
        <f t="shared" si="13"/>
        <v>3</v>
      </c>
      <c r="W28" s="22">
        <f t="shared" si="13"/>
        <v>4</v>
      </c>
      <c r="X28" s="22">
        <f t="shared" si="13"/>
        <v>4</v>
      </c>
      <c r="Y28" s="22">
        <f t="shared" si="13"/>
        <v>4</v>
      </c>
      <c r="Z28" s="22">
        <f t="shared" si="13"/>
        <v>4</v>
      </c>
      <c r="AA28" s="22">
        <f t="shared" si="13"/>
        <v>4</v>
      </c>
      <c r="AB28" s="22">
        <f t="shared" si="13"/>
        <v>4</v>
      </c>
      <c r="AC28" s="22">
        <f t="shared" si="13"/>
        <v>4</v>
      </c>
      <c r="AD28" s="22">
        <f t="shared" si="13"/>
        <v>5</v>
      </c>
      <c r="AE28" s="22">
        <f t="shared" si="13"/>
        <v>5</v>
      </c>
      <c r="AF28" s="22">
        <f t="shared" si="13"/>
        <v>5</v>
      </c>
      <c r="AG28" s="22">
        <f t="shared" si="13"/>
        <v>5</v>
      </c>
    </row>
    <row r="29" spans="1:38" x14ac:dyDescent="0.2">
      <c r="A29" s="4" t="s">
        <v>43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44</v>
      </c>
      <c r="C30" s="19" t="s">
        <v>46</v>
      </c>
      <c r="D30" s="19" t="s">
        <v>47</v>
      </c>
      <c r="E30" s="19" t="s">
        <v>47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48</v>
      </c>
      <c r="B31" s="16">
        <f>COUNTA($C$30:$AG$30)</f>
        <v>3</v>
      </c>
      <c r="C31" s="36" t="s">
        <v>49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50</v>
      </c>
      <c r="B32" s="24">
        <v>46357</v>
      </c>
      <c r="C32" s="36" t="s">
        <v>51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52</v>
      </c>
      <c r="B34" s="12" t="s">
        <v>53</v>
      </c>
      <c r="C34" s="33" t="s">
        <v>54</v>
      </c>
      <c r="D34" s="31"/>
      <c r="E34" s="31"/>
      <c r="F34" s="33" t="s">
        <v>55</v>
      </c>
      <c r="G34" s="31"/>
      <c r="H34" s="31"/>
      <c r="I34" s="33" t="s">
        <v>56</v>
      </c>
      <c r="J34" s="31"/>
      <c r="K34" s="31"/>
      <c r="L34" s="33" t="s">
        <v>31</v>
      </c>
      <c r="M34" s="31"/>
      <c r="N34" s="31"/>
      <c r="O34" s="33" t="s">
        <v>57</v>
      </c>
      <c r="P34" s="31"/>
      <c r="Q34" s="31"/>
    </row>
    <row r="35" spans="1:42" x14ac:dyDescent="0.2">
      <c r="A35" s="13" t="s">
        <v>34</v>
      </c>
      <c r="B35" s="19" t="s">
        <v>46</v>
      </c>
      <c r="C35" s="25">
        <v>0.83333333333333337</v>
      </c>
      <c r="D35" s="26"/>
      <c r="E35" s="26"/>
      <c r="F35" s="25">
        <v>0.33333333333333331</v>
      </c>
      <c r="G35" s="26"/>
      <c r="H35" s="26"/>
      <c r="I35" s="27">
        <v>60</v>
      </c>
      <c r="J35" s="26"/>
      <c r="K35" s="26"/>
      <c r="L35" s="30">
        <f>IF($B35="","",ROUND((IF(F35&gt;C35,F35,F35+1)-C35)*24-N(I35)/60,2))</f>
        <v>11</v>
      </c>
      <c r="M35" s="31"/>
      <c r="N35" s="31"/>
      <c r="O35" s="27" t="s">
        <v>60</v>
      </c>
      <c r="P35" s="26"/>
      <c r="Q35" s="26"/>
      <c r="AP35" t="str">
        <f>IF($B35="","",$B35)</f>
        <v>Ge</v>
      </c>
    </row>
    <row r="36" spans="1:42" x14ac:dyDescent="0.2">
      <c r="A36" s="13"/>
      <c r="B36" s="19"/>
      <c r="C36" s="25"/>
      <c r="D36" s="26"/>
      <c r="E36" s="26"/>
      <c r="F36" s="25"/>
      <c r="G36" s="26"/>
      <c r="H36" s="26"/>
      <c r="I36" s="27"/>
      <c r="J36" s="26"/>
      <c r="K36" s="26"/>
      <c r="L36" s="30" t="str">
        <f>IF($B36="","",ROUND((IF(F36&gt;C36,F36,F36+1)-C36)*24-N(I36)/60,2))</f>
        <v/>
      </c>
      <c r="M36" s="31"/>
      <c r="N36" s="31"/>
      <c r="O36" s="27"/>
      <c r="P36" s="26"/>
      <c r="Q36" s="26"/>
      <c r="AP36" t="str">
        <f>IF($B36="","",$B36)</f>
        <v/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61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47</v>
      </c>
    </row>
    <row r="41" spans="1:42" x14ac:dyDescent="0.2">
      <c r="AP41" t="s">
        <v>62</v>
      </c>
    </row>
    <row r="42" spans="1:42" ht="30" customHeight="1" x14ac:dyDescent="0.2">
      <c r="A42" s="39" t="s">
        <v>63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25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24" priority="10">
      <formula>AND(C$4&lt;&gt;"",WEEKDAY(DATE($B$3,$B$2,C$4),2)&gt;5)</formula>
    </cfRule>
  </conditionalFormatting>
  <conditionalFormatting sqref="C6:AG25">
    <cfRule type="expression" dxfId="23" priority="3">
      <formula>AND(C6&lt;&gt;"",C6=$B$35)</formula>
    </cfRule>
    <cfRule type="expression" dxfId="22" priority="4">
      <formula>AND(C6&lt;&gt;"",C6=$B$36)</formula>
    </cfRule>
    <cfRule type="expression" dxfId="21" priority="5">
      <formula>AND(C6&lt;&gt;"",C6=$B$37)</formula>
    </cfRule>
    <cfRule type="expression" dxfId="20" priority="6">
      <formula>AND(C6&lt;&gt;"",C6=$B$38)</formula>
    </cfRule>
    <cfRule type="expression" dxfId="19" priority="7">
      <formula>AND(C6&lt;&gt;"",C6=$B$39)</formula>
    </cfRule>
    <cfRule type="expression" dxfId="18" priority="8">
      <formula>C6="İ"</formula>
    </cfRule>
    <cfRule type="expression" dxfId="17" priority="9">
      <formula>C6="R"</formula>
    </cfRule>
  </conditionalFormatting>
  <conditionalFormatting sqref="C26:AG26">
    <cfRule type="expression" dxfId="16" priority="11">
      <formula>AND(C26&lt;&gt;"",$B$27&lt;&gt;"",C26&lt;$B$27)</formula>
    </cfRule>
    <cfRule type="expression" dxfId="15" priority="12">
      <formula>AND(C$4&lt;&gt;"",WEEKDAY(DATE($B$3,$B$2,C$4),2)&gt;5)</formula>
    </cfRule>
  </conditionalFormatting>
  <conditionalFormatting sqref="I6:AG25">
    <cfRule type="expression" dxfId="14" priority="2" stopIfTrue="1">
      <formula>SUMPRODUCT(COUNTIF(C6:I6,$B$35:$B$39)*($B$35:$B$39&lt;&gt;""))=7</formula>
    </cfRule>
  </conditionalFormatting>
  <conditionalFormatting sqref="AJ6:AJ25">
    <cfRule type="expression" dxfId="13" priority="13">
      <formula>AND(AJ6&lt;&gt;"",AJ6&gt;45)</formula>
    </cfRule>
  </conditionalFormatting>
  <dataValidations count="5">
    <dataValidation type="list" error="Ay 1 ile 12 arasında olmalı." sqref="B2" xr:uid="{00000000-0002-0000-0300-000000000000}">
      <formula1>"1,2,3,4,5,6,7,8,9,10,11,12"</formula1>
    </dataValidation>
    <dataValidation type="whole" error="Yılı dört haneli yazın (ör. 2026)." sqref="B3" xr:uid="{00000000-0002-0000-0300-000001000000}">
      <formula1>2020</formula1>
      <formula2>2100</formula2>
    </dataValidation>
    <dataValidation type="list" allowBlank="1" sqref="O35 O36 O37 O38 O39" xr:uid="{00000000-0002-0000-03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300-000003000000}">
      <formula1>$AP$35:$AP$41</formula1>
    </dataValidation>
    <dataValidation type="whole" allowBlank="1" sqref="B6:B25" xr:uid="{00000000-0002-0000-0300-000004000000}">
      <formula1>0</formula1>
      <formula2>366</formula2>
    </dataValidation>
  </dataValidations>
  <hyperlinks>
    <hyperlink ref="A44" r:id="rId1" xr:uid="{00000000-0004-0000-03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74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24</v>
      </c>
      <c r="B2" s="11">
        <v>12</v>
      </c>
      <c r="C2" s="32" t="s">
        <v>25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26</v>
      </c>
      <c r="B3" s="11">
        <v>2026</v>
      </c>
      <c r="C3" s="37" t="s">
        <v>27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28</v>
      </c>
      <c r="B4" s="33" t="s">
        <v>29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>
        <f>IF(31&lt;=DAY(DATE($B$3,$B$2+1,0)),31,"")</f>
        <v>31</v>
      </c>
      <c r="AH4" s="33" t="s">
        <v>30</v>
      </c>
      <c r="AI4" s="33" t="s">
        <v>31</v>
      </c>
      <c r="AJ4" s="33" t="s">
        <v>32</v>
      </c>
      <c r="AK4" s="33" t="s">
        <v>33</v>
      </c>
      <c r="AL4" s="33" t="s">
        <v>34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Sal</v>
      </c>
      <c r="D5" s="12" t="str">
        <f t="shared" si="0"/>
        <v>Çar</v>
      </c>
      <c r="E5" s="12" t="str">
        <f t="shared" si="0"/>
        <v>Per</v>
      </c>
      <c r="F5" s="12" t="str">
        <f t="shared" si="0"/>
        <v>Cum</v>
      </c>
      <c r="G5" s="12" t="str">
        <f t="shared" si="0"/>
        <v>Cmt</v>
      </c>
      <c r="H5" s="12" t="str">
        <f t="shared" si="0"/>
        <v>Paz</v>
      </c>
      <c r="I5" s="12" t="str">
        <f t="shared" si="0"/>
        <v>Pzt</v>
      </c>
      <c r="J5" s="12" t="str">
        <f t="shared" si="0"/>
        <v>Sal</v>
      </c>
      <c r="K5" s="12" t="str">
        <f t="shared" si="0"/>
        <v>Çar</v>
      </c>
      <c r="L5" s="12" t="str">
        <f t="shared" si="0"/>
        <v>Per</v>
      </c>
      <c r="M5" s="12" t="str">
        <f t="shared" si="0"/>
        <v>Cum</v>
      </c>
      <c r="N5" s="12" t="str">
        <f t="shared" si="0"/>
        <v>Cmt</v>
      </c>
      <c r="O5" s="12" t="str">
        <f t="shared" si="0"/>
        <v>Paz</v>
      </c>
      <c r="P5" s="12" t="str">
        <f t="shared" si="0"/>
        <v>Pzt</v>
      </c>
      <c r="Q5" s="12" t="str">
        <f t="shared" si="0"/>
        <v>Sal</v>
      </c>
      <c r="R5" s="12" t="str">
        <f t="shared" si="0"/>
        <v>Çar</v>
      </c>
      <c r="S5" s="12" t="str">
        <f t="shared" si="0"/>
        <v>Per</v>
      </c>
      <c r="T5" s="12" t="str">
        <f t="shared" si="0"/>
        <v>Cum</v>
      </c>
      <c r="U5" s="12" t="str">
        <f t="shared" si="0"/>
        <v>Cmt</v>
      </c>
      <c r="V5" s="12" t="str">
        <f t="shared" si="0"/>
        <v>Paz</v>
      </c>
      <c r="W5" s="12" t="str">
        <f t="shared" si="0"/>
        <v>Pzt</v>
      </c>
      <c r="X5" s="12" t="str">
        <f t="shared" si="0"/>
        <v>Sal</v>
      </c>
      <c r="Y5" s="12" t="str">
        <f t="shared" si="0"/>
        <v>Çar</v>
      </c>
      <c r="Z5" s="12" t="str">
        <f t="shared" si="0"/>
        <v>Per</v>
      </c>
      <c r="AA5" s="12" t="str">
        <f t="shared" si="0"/>
        <v>Cum</v>
      </c>
      <c r="AB5" s="12" t="str">
        <f t="shared" si="0"/>
        <v>Cmt</v>
      </c>
      <c r="AC5" s="12" t="str">
        <f t="shared" si="0"/>
        <v>Paz</v>
      </c>
      <c r="AD5" s="12" t="str">
        <f t="shared" si="0"/>
        <v>Pzt</v>
      </c>
      <c r="AE5" s="12" t="str">
        <f t="shared" si="0"/>
        <v>Sal</v>
      </c>
      <c r="AF5" s="12" t="str">
        <f t="shared" si="0"/>
        <v>Çar</v>
      </c>
      <c r="AG5" s="12" t="str">
        <f t="shared" si="0"/>
        <v>Per</v>
      </c>
      <c r="AH5" s="31"/>
      <c r="AI5" s="31"/>
      <c r="AJ5" s="31"/>
      <c r="AK5" s="31"/>
      <c r="AL5" s="31"/>
    </row>
    <row r="6" spans="1:38" ht="17" customHeight="1" x14ac:dyDescent="0.2">
      <c r="A6" s="13"/>
      <c r="B6" s="14"/>
      <c r="C6" s="15" t="str">
        <f t="shared" ref="C6:L15" si="1">IF(OR($A6="",C$4="",$B$31=0),"",INDEX($C$30:$AG$30,1,MOD(DATE($B$3,$B$2,C$4)-$B$32+N($B6),$B$31)+1))</f>
        <v/>
      </c>
      <c r="D6" s="15" t="str">
        <f t="shared" si="1"/>
        <v/>
      </c>
      <c r="E6" s="15" t="str">
        <f t="shared" si="1"/>
        <v/>
      </c>
      <c r="F6" s="15" t="str">
        <f t="shared" si="1"/>
        <v/>
      </c>
      <c r="G6" s="15" t="str">
        <f t="shared" si="1"/>
        <v/>
      </c>
      <c r="H6" s="15" t="str">
        <f t="shared" si="1"/>
        <v/>
      </c>
      <c r="I6" s="15" t="str">
        <f t="shared" si="1"/>
        <v/>
      </c>
      <c r="J6" s="15" t="str">
        <f t="shared" si="1"/>
        <v/>
      </c>
      <c r="K6" s="15" t="str">
        <f t="shared" si="1"/>
        <v/>
      </c>
      <c r="L6" s="15" t="str">
        <f t="shared" si="1"/>
        <v/>
      </c>
      <c r="M6" s="15" t="str">
        <f t="shared" ref="M6:V15" si="2">IF(OR($A6="",M$4="",$B$31=0),"",INDEX($C$30:$AG$30,1,MOD(DATE($B$3,$B$2,M$4)-$B$32+N($B6),$B$31)+1))</f>
        <v/>
      </c>
      <c r="N6" s="15" t="str">
        <f t="shared" si="2"/>
        <v/>
      </c>
      <c r="O6" s="15" t="str">
        <f t="shared" si="2"/>
        <v/>
      </c>
      <c r="P6" s="15" t="str">
        <f t="shared" si="2"/>
        <v/>
      </c>
      <c r="Q6" s="15" t="str">
        <f t="shared" si="2"/>
        <v/>
      </c>
      <c r="R6" s="15" t="str">
        <f t="shared" si="2"/>
        <v/>
      </c>
      <c r="S6" s="15" t="str">
        <f t="shared" si="2"/>
        <v/>
      </c>
      <c r="T6" s="15" t="str">
        <f t="shared" si="2"/>
        <v/>
      </c>
      <c r="U6" s="15" t="str">
        <f t="shared" si="2"/>
        <v/>
      </c>
      <c r="V6" s="15" t="str">
        <f t="shared" si="2"/>
        <v/>
      </c>
      <c r="W6" s="15" t="str">
        <f t="shared" ref="W6:AG15" si="3">IF(OR($A6="",W$4="",$B$31=0),"",INDEX($C$30:$AG$30,1,MOD(DATE($B$3,$B$2,W$4)-$B$32+N($B6),$B$31)+1))</f>
        <v/>
      </c>
      <c r="X6" s="15" t="str">
        <f t="shared" si="3"/>
        <v/>
      </c>
      <c r="Y6" s="15" t="str">
        <f t="shared" si="3"/>
        <v/>
      </c>
      <c r="Z6" s="15" t="str">
        <f t="shared" si="3"/>
        <v/>
      </c>
      <c r="AA6" s="15" t="str">
        <f t="shared" si="3"/>
        <v/>
      </c>
      <c r="AB6" s="15" t="str">
        <f t="shared" si="3"/>
        <v/>
      </c>
      <c r="AC6" s="15" t="str">
        <f t="shared" si="3"/>
        <v/>
      </c>
      <c r="AD6" s="15" t="str">
        <f t="shared" si="3"/>
        <v/>
      </c>
      <c r="AE6" s="15" t="str">
        <f t="shared" si="3"/>
        <v/>
      </c>
      <c r="AF6" s="15" t="str">
        <f t="shared" si="3"/>
        <v/>
      </c>
      <c r="AG6" s="15" t="str">
        <f t="shared" si="3"/>
        <v/>
      </c>
      <c r="AH6" s="16" t="str">
        <f t="shared" ref="AH6:AH25" si="4">IF($A6="","",SUMPRODUCT(COUNTIF($C6:$AG6,$B$35:$B$39)*($B$35:$B$39&lt;&gt;"")))</f>
        <v/>
      </c>
      <c r="AI6" s="17" t="str">
        <f t="shared" ref="AI6:AI25" si="5">IF($A6="","",SUMPRODUCT(COUNTIF($C6:$AG6,$B$35:$B$39)*($B$35:$B$39&lt;&gt;""),$L$35:$L$39))</f>
        <v/>
      </c>
      <c r="AJ6" s="18" t="str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/>
      </c>
      <c r="AK6" s="15" t="str">
        <f t="shared" ref="AK6:AK25" si="7">IF($A6="","",COUNTIF($C6:$AG6,"İ"))</f>
        <v/>
      </c>
      <c r="AL6" s="15" t="str">
        <f t="shared" ref="AL6:AL25" si="8">IF($A6="","",SUMPRODUCT(COUNTIF($C6:$AG6,$B$35:$B$39)*($B$35:$B$39&lt;&gt;"")*($O$35:$O$39="E")))</f>
        <v/>
      </c>
    </row>
    <row r="7" spans="1:38" ht="17" customHeight="1" x14ac:dyDescent="0.2">
      <c r="A7" s="13"/>
      <c r="B7" s="14"/>
      <c r="C7" s="15" t="str">
        <f t="shared" si="1"/>
        <v/>
      </c>
      <c r="D7" s="15" t="str">
        <f t="shared" si="1"/>
        <v/>
      </c>
      <c r="E7" s="15" t="str">
        <f t="shared" si="1"/>
        <v/>
      </c>
      <c r="F7" s="15" t="str">
        <f t="shared" si="1"/>
        <v/>
      </c>
      <c r="G7" s="15" t="str">
        <f t="shared" si="1"/>
        <v/>
      </c>
      <c r="H7" s="15" t="str">
        <f t="shared" si="1"/>
        <v/>
      </c>
      <c r="I7" s="15" t="str">
        <f t="shared" si="1"/>
        <v/>
      </c>
      <c r="J7" s="15" t="str">
        <f t="shared" si="1"/>
        <v/>
      </c>
      <c r="K7" s="15" t="str">
        <f t="shared" si="1"/>
        <v/>
      </c>
      <c r="L7" s="15" t="str">
        <f t="shared" si="1"/>
        <v/>
      </c>
      <c r="M7" s="15" t="str">
        <f t="shared" si="2"/>
        <v/>
      </c>
      <c r="N7" s="15" t="str">
        <f t="shared" si="2"/>
        <v/>
      </c>
      <c r="O7" s="15" t="str">
        <f t="shared" si="2"/>
        <v/>
      </c>
      <c r="P7" s="15" t="str">
        <f t="shared" si="2"/>
        <v/>
      </c>
      <c r="Q7" s="15" t="str">
        <f t="shared" si="2"/>
        <v/>
      </c>
      <c r="R7" s="15" t="str">
        <f t="shared" si="2"/>
        <v/>
      </c>
      <c r="S7" s="15" t="str">
        <f t="shared" si="2"/>
        <v/>
      </c>
      <c r="T7" s="15" t="str">
        <f t="shared" si="2"/>
        <v/>
      </c>
      <c r="U7" s="15" t="str">
        <f t="shared" si="2"/>
        <v/>
      </c>
      <c r="V7" s="15" t="str">
        <f t="shared" si="2"/>
        <v/>
      </c>
      <c r="W7" s="15" t="str">
        <f t="shared" si="3"/>
        <v/>
      </c>
      <c r="X7" s="15" t="str">
        <f t="shared" si="3"/>
        <v/>
      </c>
      <c r="Y7" s="15" t="str">
        <f t="shared" si="3"/>
        <v/>
      </c>
      <c r="Z7" s="15" t="str">
        <f t="shared" si="3"/>
        <v/>
      </c>
      <c r="AA7" s="15" t="str">
        <f t="shared" si="3"/>
        <v/>
      </c>
      <c r="AB7" s="15" t="str">
        <f t="shared" si="3"/>
        <v/>
      </c>
      <c r="AC7" s="15" t="str">
        <f t="shared" si="3"/>
        <v/>
      </c>
      <c r="AD7" s="15" t="str">
        <f t="shared" si="3"/>
        <v/>
      </c>
      <c r="AE7" s="15" t="str">
        <f t="shared" si="3"/>
        <v/>
      </c>
      <c r="AF7" s="15" t="str">
        <f t="shared" si="3"/>
        <v/>
      </c>
      <c r="AG7" s="15" t="str">
        <f t="shared" si="3"/>
        <v/>
      </c>
      <c r="AH7" s="16" t="str">
        <f t="shared" si="4"/>
        <v/>
      </c>
      <c r="AI7" s="17" t="str">
        <f t="shared" si="5"/>
        <v/>
      </c>
      <c r="AJ7" s="18" t="str">
        <f t="shared" si="6"/>
        <v/>
      </c>
      <c r="AK7" s="15" t="str">
        <f t="shared" si="7"/>
        <v/>
      </c>
      <c r="AL7" s="15" t="str">
        <f t="shared" si="8"/>
        <v/>
      </c>
    </row>
    <row r="8" spans="1:38" ht="17" customHeight="1" x14ac:dyDescent="0.2">
      <c r="A8" s="13"/>
      <c r="B8" s="14"/>
      <c r="C8" s="15" t="str">
        <f t="shared" si="1"/>
        <v/>
      </c>
      <c r="D8" s="15" t="str">
        <f t="shared" si="1"/>
        <v/>
      </c>
      <c r="E8" s="15" t="str">
        <f t="shared" si="1"/>
        <v/>
      </c>
      <c r="F8" s="15" t="str">
        <f t="shared" si="1"/>
        <v/>
      </c>
      <c r="G8" s="15" t="str">
        <f t="shared" si="1"/>
        <v/>
      </c>
      <c r="H8" s="15" t="str">
        <f t="shared" si="1"/>
        <v/>
      </c>
      <c r="I8" s="15" t="str">
        <f t="shared" si="1"/>
        <v/>
      </c>
      <c r="J8" s="15" t="str">
        <f t="shared" si="1"/>
        <v/>
      </c>
      <c r="K8" s="15" t="str">
        <f t="shared" si="1"/>
        <v/>
      </c>
      <c r="L8" s="15" t="str">
        <f t="shared" si="1"/>
        <v/>
      </c>
      <c r="M8" s="15" t="str">
        <f t="shared" si="2"/>
        <v/>
      </c>
      <c r="N8" s="15" t="str">
        <f t="shared" si="2"/>
        <v/>
      </c>
      <c r="O8" s="15" t="str">
        <f t="shared" si="2"/>
        <v/>
      </c>
      <c r="P8" s="15" t="str">
        <f t="shared" si="2"/>
        <v/>
      </c>
      <c r="Q8" s="15" t="str">
        <f t="shared" si="2"/>
        <v/>
      </c>
      <c r="R8" s="15" t="str">
        <f t="shared" si="2"/>
        <v/>
      </c>
      <c r="S8" s="15" t="str">
        <f t="shared" si="2"/>
        <v/>
      </c>
      <c r="T8" s="15" t="str">
        <f t="shared" si="2"/>
        <v/>
      </c>
      <c r="U8" s="15" t="str">
        <f t="shared" si="2"/>
        <v/>
      </c>
      <c r="V8" s="15" t="str">
        <f t="shared" si="2"/>
        <v/>
      </c>
      <c r="W8" s="15" t="str">
        <f t="shared" si="3"/>
        <v/>
      </c>
      <c r="X8" s="15" t="str">
        <f t="shared" si="3"/>
        <v/>
      </c>
      <c r="Y8" s="15" t="str">
        <f t="shared" si="3"/>
        <v/>
      </c>
      <c r="Z8" s="15" t="str">
        <f t="shared" si="3"/>
        <v/>
      </c>
      <c r="AA8" s="15" t="str">
        <f t="shared" si="3"/>
        <v/>
      </c>
      <c r="AB8" s="15" t="str">
        <f t="shared" si="3"/>
        <v/>
      </c>
      <c r="AC8" s="15" t="str">
        <f t="shared" si="3"/>
        <v/>
      </c>
      <c r="AD8" s="15" t="str">
        <f t="shared" si="3"/>
        <v/>
      </c>
      <c r="AE8" s="15" t="str">
        <f t="shared" si="3"/>
        <v/>
      </c>
      <c r="AF8" s="15" t="str">
        <f t="shared" si="3"/>
        <v/>
      </c>
      <c r="AG8" s="15" t="str">
        <f t="shared" si="3"/>
        <v/>
      </c>
      <c r="AH8" s="16" t="str">
        <f t="shared" si="4"/>
        <v/>
      </c>
      <c r="AI8" s="17" t="str">
        <f t="shared" si="5"/>
        <v/>
      </c>
      <c r="AJ8" s="18" t="str">
        <f t="shared" si="6"/>
        <v/>
      </c>
      <c r="AK8" s="15" t="str">
        <f t="shared" si="7"/>
        <v/>
      </c>
      <c r="AL8" s="15" t="str">
        <f t="shared" si="8"/>
        <v/>
      </c>
    </row>
    <row r="9" spans="1:38" ht="17" customHeight="1" x14ac:dyDescent="0.2">
      <c r="A9" s="13"/>
      <c r="B9" s="14"/>
      <c r="C9" s="15" t="str">
        <f t="shared" si="1"/>
        <v/>
      </c>
      <c r="D9" s="15" t="str">
        <f t="shared" si="1"/>
        <v/>
      </c>
      <c r="E9" s="15" t="str">
        <f t="shared" si="1"/>
        <v/>
      </c>
      <c r="F9" s="15" t="str">
        <f t="shared" si="1"/>
        <v/>
      </c>
      <c r="G9" s="15" t="str">
        <f t="shared" si="1"/>
        <v/>
      </c>
      <c r="H9" s="15" t="str">
        <f t="shared" si="1"/>
        <v/>
      </c>
      <c r="I9" s="15" t="str">
        <f t="shared" si="1"/>
        <v/>
      </c>
      <c r="J9" s="15" t="str">
        <f t="shared" si="1"/>
        <v/>
      </c>
      <c r="K9" s="15" t="str">
        <f t="shared" si="1"/>
        <v/>
      </c>
      <c r="L9" s="15" t="str">
        <f t="shared" si="1"/>
        <v/>
      </c>
      <c r="M9" s="15" t="str">
        <f t="shared" si="2"/>
        <v/>
      </c>
      <c r="N9" s="15" t="str">
        <f t="shared" si="2"/>
        <v/>
      </c>
      <c r="O9" s="15" t="str">
        <f t="shared" si="2"/>
        <v/>
      </c>
      <c r="P9" s="15" t="str">
        <f t="shared" si="2"/>
        <v/>
      </c>
      <c r="Q9" s="15" t="str">
        <f t="shared" si="2"/>
        <v/>
      </c>
      <c r="R9" s="15" t="str">
        <f t="shared" si="2"/>
        <v/>
      </c>
      <c r="S9" s="15" t="str">
        <f t="shared" si="2"/>
        <v/>
      </c>
      <c r="T9" s="15" t="str">
        <f t="shared" si="2"/>
        <v/>
      </c>
      <c r="U9" s="15" t="str">
        <f t="shared" si="2"/>
        <v/>
      </c>
      <c r="V9" s="15" t="str">
        <f t="shared" si="2"/>
        <v/>
      </c>
      <c r="W9" s="15" t="str">
        <f t="shared" si="3"/>
        <v/>
      </c>
      <c r="X9" s="15" t="str">
        <f t="shared" si="3"/>
        <v/>
      </c>
      <c r="Y9" s="15" t="str">
        <f t="shared" si="3"/>
        <v/>
      </c>
      <c r="Z9" s="15" t="str">
        <f t="shared" si="3"/>
        <v/>
      </c>
      <c r="AA9" s="15" t="str">
        <f t="shared" si="3"/>
        <v/>
      </c>
      <c r="AB9" s="15" t="str">
        <f t="shared" si="3"/>
        <v/>
      </c>
      <c r="AC9" s="15" t="str">
        <f t="shared" si="3"/>
        <v/>
      </c>
      <c r="AD9" s="15" t="str">
        <f t="shared" si="3"/>
        <v/>
      </c>
      <c r="AE9" s="15" t="str">
        <f t="shared" si="3"/>
        <v/>
      </c>
      <c r="AF9" s="15" t="str">
        <f t="shared" si="3"/>
        <v/>
      </c>
      <c r="AG9" s="15" t="str">
        <f t="shared" si="3"/>
        <v/>
      </c>
      <c r="AH9" s="16" t="str">
        <f t="shared" si="4"/>
        <v/>
      </c>
      <c r="AI9" s="17" t="str">
        <f t="shared" si="5"/>
        <v/>
      </c>
      <c r="AJ9" s="18" t="str">
        <f t="shared" si="6"/>
        <v/>
      </c>
      <c r="AK9" s="15" t="str">
        <f t="shared" si="7"/>
        <v/>
      </c>
      <c r="AL9" s="15" t="str">
        <f t="shared" si="8"/>
        <v/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39</v>
      </c>
      <c r="B26" s="29"/>
      <c r="C26" s="19">
        <f t="shared" ref="C26:AG26" si="12">IF(C$4="","",SUMPRODUCT(COUNTIF(C$6:C$25,$B$35:$B$39)*($B$35:$B$39&lt;&gt;"")))</f>
        <v>0</v>
      </c>
      <c r="D26" s="19">
        <f t="shared" si="12"/>
        <v>0</v>
      </c>
      <c r="E26" s="19">
        <f t="shared" si="12"/>
        <v>0</v>
      </c>
      <c r="F26" s="19">
        <f t="shared" si="12"/>
        <v>0</v>
      </c>
      <c r="G26" s="19">
        <f t="shared" si="12"/>
        <v>0</v>
      </c>
      <c r="H26" s="19">
        <f t="shared" si="12"/>
        <v>0</v>
      </c>
      <c r="I26" s="19">
        <f t="shared" si="12"/>
        <v>0</v>
      </c>
      <c r="J26" s="19">
        <f t="shared" si="12"/>
        <v>0</v>
      </c>
      <c r="K26" s="19">
        <f t="shared" si="12"/>
        <v>0</v>
      </c>
      <c r="L26" s="19">
        <f t="shared" si="12"/>
        <v>0</v>
      </c>
      <c r="M26" s="19">
        <f t="shared" si="12"/>
        <v>0</v>
      </c>
      <c r="N26" s="19">
        <f t="shared" si="12"/>
        <v>0</v>
      </c>
      <c r="O26" s="19">
        <f t="shared" si="12"/>
        <v>0</v>
      </c>
      <c r="P26" s="19">
        <f t="shared" si="12"/>
        <v>0</v>
      </c>
      <c r="Q26" s="19">
        <f t="shared" si="12"/>
        <v>0</v>
      </c>
      <c r="R26" s="19">
        <f t="shared" si="12"/>
        <v>0</v>
      </c>
      <c r="S26" s="19">
        <f t="shared" si="12"/>
        <v>0</v>
      </c>
      <c r="T26" s="19">
        <f t="shared" si="12"/>
        <v>0</v>
      </c>
      <c r="U26" s="19">
        <f t="shared" si="12"/>
        <v>0</v>
      </c>
      <c r="V26" s="19">
        <f t="shared" si="12"/>
        <v>0</v>
      </c>
      <c r="W26" s="19">
        <f t="shared" si="12"/>
        <v>0</v>
      </c>
      <c r="X26" s="19">
        <f t="shared" si="12"/>
        <v>0</v>
      </c>
      <c r="Y26" s="19">
        <f t="shared" si="12"/>
        <v>0</v>
      </c>
      <c r="Z26" s="19">
        <f t="shared" si="12"/>
        <v>0</v>
      </c>
      <c r="AA26" s="19">
        <f t="shared" si="12"/>
        <v>0</v>
      </c>
      <c r="AB26" s="19">
        <f t="shared" si="12"/>
        <v>0</v>
      </c>
      <c r="AC26" s="19">
        <f t="shared" si="12"/>
        <v>0</v>
      </c>
      <c r="AD26" s="19">
        <f t="shared" si="12"/>
        <v>0</v>
      </c>
      <c r="AE26" s="19">
        <f t="shared" si="12"/>
        <v>0</v>
      </c>
      <c r="AF26" s="19">
        <f t="shared" si="12"/>
        <v>0</v>
      </c>
      <c r="AG26" s="19">
        <f t="shared" si="12"/>
        <v>0</v>
      </c>
    </row>
    <row r="27" spans="1:38" x14ac:dyDescent="0.2">
      <c r="A27" s="10" t="s">
        <v>40</v>
      </c>
      <c r="B27" s="20"/>
      <c r="C27" s="36" t="s">
        <v>41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42</v>
      </c>
      <c r="C28" s="22">
        <f t="shared" ref="C28:AG28" si="13">IF(C$4="","",INT((C$4+WEEKDAY(DATE($B$3,$B$2,1),2)-2)/7)+1)</f>
        <v>1</v>
      </c>
      <c r="D28" s="22">
        <f t="shared" si="13"/>
        <v>1</v>
      </c>
      <c r="E28" s="22">
        <f t="shared" si="13"/>
        <v>1</v>
      </c>
      <c r="F28" s="22">
        <f t="shared" si="13"/>
        <v>1</v>
      </c>
      <c r="G28" s="22">
        <f t="shared" si="13"/>
        <v>1</v>
      </c>
      <c r="H28" s="22">
        <f t="shared" si="13"/>
        <v>1</v>
      </c>
      <c r="I28" s="22">
        <f t="shared" si="13"/>
        <v>2</v>
      </c>
      <c r="J28" s="22">
        <f t="shared" si="13"/>
        <v>2</v>
      </c>
      <c r="K28" s="22">
        <f t="shared" si="13"/>
        <v>2</v>
      </c>
      <c r="L28" s="22">
        <f t="shared" si="13"/>
        <v>2</v>
      </c>
      <c r="M28" s="22">
        <f t="shared" si="13"/>
        <v>2</v>
      </c>
      <c r="N28" s="22">
        <f t="shared" si="13"/>
        <v>2</v>
      </c>
      <c r="O28" s="22">
        <f t="shared" si="13"/>
        <v>2</v>
      </c>
      <c r="P28" s="22">
        <f t="shared" si="13"/>
        <v>3</v>
      </c>
      <c r="Q28" s="22">
        <f t="shared" si="13"/>
        <v>3</v>
      </c>
      <c r="R28" s="22">
        <f t="shared" si="13"/>
        <v>3</v>
      </c>
      <c r="S28" s="22">
        <f t="shared" si="13"/>
        <v>3</v>
      </c>
      <c r="T28" s="22">
        <f t="shared" si="13"/>
        <v>3</v>
      </c>
      <c r="U28" s="22">
        <f t="shared" si="13"/>
        <v>3</v>
      </c>
      <c r="V28" s="22">
        <f t="shared" si="13"/>
        <v>3</v>
      </c>
      <c r="W28" s="22">
        <f t="shared" si="13"/>
        <v>4</v>
      </c>
      <c r="X28" s="22">
        <f t="shared" si="13"/>
        <v>4</v>
      </c>
      <c r="Y28" s="22">
        <f t="shared" si="13"/>
        <v>4</v>
      </c>
      <c r="Z28" s="22">
        <f t="shared" si="13"/>
        <v>4</v>
      </c>
      <c r="AA28" s="22">
        <f t="shared" si="13"/>
        <v>4</v>
      </c>
      <c r="AB28" s="22">
        <f t="shared" si="13"/>
        <v>4</v>
      </c>
      <c r="AC28" s="22">
        <f t="shared" si="13"/>
        <v>4</v>
      </c>
      <c r="AD28" s="22">
        <f t="shared" si="13"/>
        <v>5</v>
      </c>
      <c r="AE28" s="22">
        <f t="shared" si="13"/>
        <v>5</v>
      </c>
      <c r="AF28" s="22">
        <f t="shared" si="13"/>
        <v>5</v>
      </c>
      <c r="AG28" s="22">
        <f t="shared" si="13"/>
        <v>5</v>
      </c>
    </row>
    <row r="29" spans="1:38" x14ac:dyDescent="0.2">
      <c r="A29" s="4" t="s">
        <v>43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44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48</v>
      </c>
      <c r="B31" s="16">
        <f>COUNTA($C$30:$AG$30)</f>
        <v>0</v>
      </c>
      <c r="C31" s="36" t="s">
        <v>49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50</v>
      </c>
      <c r="B32" s="24">
        <v>46357</v>
      </c>
      <c r="C32" s="36" t="s">
        <v>51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52</v>
      </c>
      <c r="B34" s="12" t="s">
        <v>53</v>
      </c>
      <c r="C34" s="33" t="s">
        <v>54</v>
      </c>
      <c r="D34" s="31"/>
      <c r="E34" s="31"/>
      <c r="F34" s="33" t="s">
        <v>55</v>
      </c>
      <c r="G34" s="31"/>
      <c r="H34" s="31"/>
      <c r="I34" s="33" t="s">
        <v>56</v>
      </c>
      <c r="J34" s="31"/>
      <c r="K34" s="31"/>
      <c r="L34" s="33" t="s">
        <v>31</v>
      </c>
      <c r="M34" s="31"/>
      <c r="N34" s="31"/>
      <c r="O34" s="33" t="s">
        <v>57</v>
      </c>
      <c r="P34" s="31"/>
      <c r="Q34" s="31"/>
    </row>
    <row r="35" spans="1:42" x14ac:dyDescent="0.2">
      <c r="A35" s="13" t="s">
        <v>58</v>
      </c>
      <c r="B35" s="19" t="s">
        <v>45</v>
      </c>
      <c r="C35" s="25">
        <v>0.33333333333333331</v>
      </c>
      <c r="D35" s="26"/>
      <c r="E35" s="26"/>
      <c r="F35" s="25">
        <v>0.83333333333333337</v>
      </c>
      <c r="G35" s="26"/>
      <c r="H35" s="26"/>
      <c r="I35" s="27">
        <v>60</v>
      </c>
      <c r="J35" s="26"/>
      <c r="K35" s="26"/>
      <c r="L35" s="30">
        <f>IF($B35="","",ROUND((IF(F35&gt;C35,F35,F35+1)-C35)*24-N(I35)/60,2))</f>
        <v>11</v>
      </c>
      <c r="M35" s="31"/>
      <c r="N35" s="31"/>
      <c r="O35" s="27" t="s">
        <v>59</v>
      </c>
      <c r="P35" s="26"/>
      <c r="Q35" s="26"/>
      <c r="AP35" t="str">
        <f>IF($B35="","",$B35)</f>
        <v>Gü</v>
      </c>
    </row>
    <row r="36" spans="1:42" x14ac:dyDescent="0.2">
      <c r="A36" s="13" t="s">
        <v>34</v>
      </c>
      <c r="B36" s="19" t="s">
        <v>46</v>
      </c>
      <c r="C36" s="25">
        <v>0.83333333333333337</v>
      </c>
      <c r="D36" s="26"/>
      <c r="E36" s="26"/>
      <c r="F36" s="25">
        <v>0.33333333333333331</v>
      </c>
      <c r="G36" s="26"/>
      <c r="H36" s="26"/>
      <c r="I36" s="27">
        <v>60</v>
      </c>
      <c r="J36" s="26"/>
      <c r="K36" s="26"/>
      <c r="L36" s="30">
        <f>IF($B36="","",ROUND((IF(F36&gt;C36,F36,F36+1)-C36)*24-N(I36)/60,2))</f>
        <v>11</v>
      </c>
      <c r="M36" s="31"/>
      <c r="N36" s="31"/>
      <c r="O36" s="27" t="s">
        <v>60</v>
      </c>
      <c r="P36" s="26"/>
      <c r="Q36" s="26"/>
      <c r="AP36" t="str">
        <f>IF($B36="","",$B36)</f>
        <v>Ge</v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61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47</v>
      </c>
    </row>
    <row r="41" spans="1:42" x14ac:dyDescent="0.2">
      <c r="AP41" t="s">
        <v>62</v>
      </c>
    </row>
    <row r="42" spans="1:42" ht="30" customHeight="1" x14ac:dyDescent="0.2">
      <c r="A42" s="39" t="s">
        <v>63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12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11" priority="10">
      <formula>AND(C$4&lt;&gt;"",WEEKDAY(DATE($B$3,$B$2,C$4),2)&gt;5)</formula>
    </cfRule>
  </conditionalFormatting>
  <conditionalFormatting sqref="C6:AG25">
    <cfRule type="expression" dxfId="10" priority="3">
      <formula>AND(C6&lt;&gt;"",C6=$B$35)</formula>
    </cfRule>
    <cfRule type="expression" dxfId="9" priority="4">
      <formula>AND(C6&lt;&gt;"",C6=$B$36)</formula>
    </cfRule>
    <cfRule type="expression" dxfId="8" priority="5">
      <formula>AND(C6&lt;&gt;"",C6=$B$37)</formula>
    </cfRule>
    <cfRule type="expression" dxfId="7" priority="6">
      <formula>AND(C6&lt;&gt;"",C6=$B$38)</formula>
    </cfRule>
    <cfRule type="expression" dxfId="6" priority="7">
      <formula>AND(C6&lt;&gt;"",C6=$B$39)</formula>
    </cfRule>
    <cfRule type="expression" dxfId="5" priority="8">
      <formula>C6="İ"</formula>
    </cfRule>
    <cfRule type="expression" dxfId="4" priority="9">
      <formula>C6="R"</formula>
    </cfRule>
  </conditionalFormatting>
  <conditionalFormatting sqref="C26:AG26">
    <cfRule type="expression" dxfId="3" priority="11">
      <formula>AND(C26&lt;&gt;"",$B$27&lt;&gt;"",C26&lt;$B$27)</formula>
    </cfRule>
    <cfRule type="expression" dxfId="2" priority="12">
      <formula>AND(C$4&lt;&gt;"",WEEKDAY(DATE($B$3,$B$2,C$4),2)&gt;5)</formula>
    </cfRule>
  </conditionalFormatting>
  <conditionalFormatting sqref="I6:AG25">
    <cfRule type="expression" dxfId="1" priority="2" stopIfTrue="1">
      <formula>SUMPRODUCT(COUNTIF(C6:I6,$B$35:$B$39)*($B$35:$B$39&lt;&gt;""))=7</formula>
    </cfRule>
  </conditionalFormatting>
  <conditionalFormatting sqref="AJ6:AJ25">
    <cfRule type="expression" dxfId="0" priority="13">
      <formula>AND(AJ6&lt;&gt;"",AJ6&gt;45)</formula>
    </cfRule>
  </conditionalFormatting>
  <dataValidations count="5">
    <dataValidation type="list" error="Ay 1 ile 12 arasında olmalı." sqref="B2" xr:uid="{00000000-0002-0000-0400-000000000000}">
      <formula1>"1,2,3,4,5,6,7,8,9,10,11,12"</formula1>
    </dataValidation>
    <dataValidation type="whole" error="Yılı dört haneli yazın (ör. 2026)." sqref="B3" xr:uid="{00000000-0002-0000-0400-000001000000}">
      <formula1>2020</formula1>
      <formula2>2100</formula2>
    </dataValidation>
    <dataValidation type="list" allowBlank="1" sqref="O35 O36 O37 O38 O39" xr:uid="{00000000-0002-0000-04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400-000003000000}">
      <formula1>$AP$35:$AP$41</formula1>
    </dataValidation>
    <dataValidation type="whole" allowBlank="1" sqref="B6:B25" xr:uid="{00000000-0002-0000-0400-000004000000}">
      <formula1>0</formula1>
      <formula2>366</formula2>
    </dataValidation>
  </dataValidations>
  <hyperlinks>
    <hyperlink ref="A44" r:id="rId1" xr:uid="{00000000-0004-0000-04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Nasıl kullanılır</vt:lpstr>
      <vt:lpstr>12 saat - 4 kişi</vt:lpstr>
      <vt:lpstr>12 saat - 5 kişi</vt:lpstr>
      <vt:lpstr>12 saat - 3 kişi (gece)</vt:lpstr>
      <vt:lpstr>Boş çizelge</vt:lpstr>
      <vt:lpstr>'12 saat - 3 kişi (gece)'!Print_Area</vt:lpstr>
      <vt:lpstr>'12 saat - 4 kişi'!Print_Area</vt:lpstr>
      <vt:lpstr>'12 saat - 5 kişi'!Print_Area</vt:lpstr>
      <vt:lpstr>'Boş çizelge'!Print_Area</vt:lpstr>
      <vt:lpstr>'Nasıl kullanılır'!Print_Area</vt:lpstr>
      <vt:lpstr>'12 saat - 3 kişi (gece)'!Print_Titles</vt:lpstr>
      <vt:lpstr>'12 saat - 4 kişi'!Print_Titles</vt:lpstr>
      <vt:lpstr>'12 saat - 5 kişi'!Print_Titles</vt:lpstr>
      <vt:lpstr>'Boş çizelge'!Print_Titles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Güvenlik Vardiya Çizelgesi Şablonu</dc:title>
  <dc:subject>Güvenlik vardiya çizelgesi Excel şablonu: 12 saat, 3, 4 ve 5 kişilik</dc:subject>
  <dc:creator>UR Work</dc:creator>
  <cp:keywords>güvenlik vardiya çizelgesi, 12 saat, 3 kişilik, 4 kişilik, 5 kişilik, excel, şablon, UR Work</cp:keywords>
  <dc:description>UR Work ücretsiz şablon. Bilgilendirme amaçlıdır, hukuki tavsiye değildir. https://www.ur-work.com</dc:description>
  <cp:lastModifiedBy>UR Work</cp:lastModifiedBy>
  <dcterms:created xsi:type="dcterms:W3CDTF">2026-10-28T12:00:00Z</dcterms:created>
  <dcterms:modified xsi:type="dcterms:W3CDTF">2026-10-28T12:00:00Z</dcterms:modified>
</cp:coreProperties>
</file>